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'сыропятка'!$A$6:$P$251</definedName>
  </definedNames>
  <calcPr fullCalcOnLoad="1"/>
</workbook>
</file>

<file path=xl/sharedStrings.xml><?xml version="1.0" encoding="utf-8"?>
<sst xmlns="http://schemas.openxmlformats.org/spreadsheetml/2006/main" count="1192" uniqueCount="140">
  <si>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</si>
  <si>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</si>
  <si>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</si>
  <si>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</si>
  <si>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</si>
  <si>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</si>
  <si>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</si>
  <si>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</si>
  <si>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</si>
  <si>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</si>
  <si>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</si>
  <si>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</si>
  <si>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</si>
  <si>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</si>
  <si>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</si>
  <si>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</si>
  <si>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</si>
  <si>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</si>
  <si>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</si>
  <si>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</si>
  <si>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</si>
  <si>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</si>
  <si>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</si>
  <si>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</si>
  <si>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</si>
  <si>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</si>
  <si>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</si>
  <si>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</si>
  <si>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</si>
  <si>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</si>
  <si>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</si>
  <si>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</si>
  <si>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</si>
  <si>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</si>
  <si>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</si>
  <si>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</si>
  <si>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</si>
  <si>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</si>
  <si>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</si>
  <si>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</si>
  <si>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</si>
  <si>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</si>
  <si>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</si>
  <si>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</si>
  <si>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</si>
  <si>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Приложение № 5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</si>
  <si>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</si>
  <si>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</si>
  <si>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</si>
  <si>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</si>
  <si>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</si>
  <si>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</si>
  <si>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</si>
  <si>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</si>
  <si>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</si>
  <si>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</si>
  <si>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</si>
  <si>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</si>
  <si>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</si>
  <si>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</si>
  <si>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</si>
  <si>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</si>
  <si>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</si>
  <si>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</si>
  <si>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</si>
  <si>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</si>
  <si>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</si>
  <si>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</si>
  <si>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</si>
  <si>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</si>
  <si>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</si>
  <si>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</si>
  <si>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</si>
  <si>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</si>
  <si>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</si>
  <si>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</si>
  <si>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</si>
  <si>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</si>
  <si>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</si>
  <si>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</si>
  <si>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</si>
  <si>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</si>
  <si>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</si>
  <si>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</si>
  <si>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</si>
  <si>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</si>
  <si>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20060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</si>
  <si>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</si>
  <si>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</si>
  <si>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</si>
  <si>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</si>
  <si>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2019 год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</si>
  <si>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</si>
  <si>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</si>
  <si>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</si>
  <si>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</si>
  <si>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</si>
  <si>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</si>
  <si>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</si>
  <si>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</si>
  <si>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2014 - 2020 годы" </t>
  </si>
  <si>
    <t>04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</si>
  <si>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</si>
  <si>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</si>
  <si>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</si>
  <si>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</si>
  <si>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</si>
  <si>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</si>
  <si>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</si>
  <si>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</si>
  <si>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</si>
  <si>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>Кормиловского муниципального района на 2019 год</t>
  </si>
  <si>
    <t>и на плановый период 2020 и 2021 годов"</t>
  </si>
  <si>
    <t>Ведомственная структура расходов бюджета поселения
на 2019 год и на плановый период 2020 и 2021 годов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</si>
  <si>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</si>
  <si>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</si>
  <si>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27</t>
  </si>
  <si>
    <t>Капитальный ремонт, ремонт автомобильных дорог общего пользования местного значения в поселениях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</si>
  <si>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2021-2026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</si>
  <si>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2021 - 2026 годы" </t>
  </si>
  <si>
    <t>от 19 декабря 2018 года № 35</t>
  </si>
  <si>
    <t>Коммунальное хозяйство</t>
  </si>
  <si>
    <t>Мероприятия по улучшению качества питьевой воды на территории поселения</t>
  </si>
  <si>
    <t>Организация в границах поселения водоснабжения населения и водоотведения</t>
  </si>
  <si>
    <t>80100</t>
  </si>
  <si>
    <t>Общеэкономические вопросы</t>
  </si>
  <si>
    <t>Участие в организации и финансировании проведения общественных работ</t>
  </si>
  <si>
    <t>70140</t>
  </si>
  <si>
    <t>20050</t>
  </si>
  <si>
    <t>Другие вопросы в области национальной экономики</t>
  </si>
  <si>
    <t>Кадастровые работы в отношении объектов недвижимости</t>
  </si>
  <si>
    <t>Формирование и развитие муниципальной собственности поселения</t>
  </si>
  <si>
    <t>Организация и содержания мест захоронений  на территории поселения</t>
  </si>
  <si>
    <t>Благоустройство территории кладбища</t>
  </si>
  <si>
    <t>Укрепление материально-технической базы спортивных объектов</t>
  </si>
  <si>
    <t>Подпрограмма "Развитие  молодежной политики, физической культуры и спорта"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</si>
  <si>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</si>
  <si>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</si>
  <si>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Приложение № 2</t>
  </si>
  <si>
    <t>от 11.11.2019 № 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</si>
</sst>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center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2" borderId="12" xfId="52" applyNumberFormat="1" applyFont="1" applyFill="1" applyBorder="1" applyAlignment="1" applyProtection="1">
      <alignment horizontal="right" vertical="center"/>
      <protection hidden="1"/>
    </xf>
    <xf numFmtId="49" fontId="3" fillId="32" borderId="11" xfId="58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949"/>
  <sheetViews>
    <sheetView showGridLines="0" tabSelected="1" zoomScale="70" zoomScaleNormal="70" zoomScaleSheetLayoutView="55" zoomScalePageLayoutView="0" workbookViewId="0" topLeftCell="A240">
      <selection activeCell="T43" sqref="T43"/>
    </sheetView>
  </sheetViews>
  <sheetFormatPr defaultColWidth="9.140625" defaultRowHeight="15"/>
  <cols>
    <col min="1" max="1" width="4.8515625" style="60" customWidth="1"/>
    <col min="2" max="2" width="40.28125" style="61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64" customFormat="1" ht="18.75">
      <c r="A1" s="83" t="s">
        <v>138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64" customFormat="1" ht="18.75">
      <c r="A2" s="84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64" customFormat="1" ht="18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64" customFormat="1" ht="18.75" customHeight="1">
      <c r="A4" s="85" t="s">
        <v>139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64" customFormat="1" ht="18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64" customFormat="1" ht="18.75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64" customFormat="1" ht="18.75">
      <c r="A7" s="84" t="s">
        <v>109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s="64" customFormat="1" ht="18.75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s="64" customFormat="1" ht="18.75">
      <c r="A9" s="83" t="s">
        <v>85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64" customFormat="1" ht="18.75" customHeight="1">
      <c r="A10" s="85" t="s">
        <v>111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s="64" customFormat="1" ht="18.75" customHeight="1">
      <c r="A11" s="85" t="s">
        <v>112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 s="64" customFormat="1" ht="18.75" customHeight="1">
      <c r="A12" s="85" t="s">
        <v>120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s="64" customFormat="1" ht="18.75">
      <c r="A13" s="65"/>
      <c r="B13" s="66"/>
      <c r="C13" s="3"/>
      <c r="F13" s="67"/>
      <c r="G13" s="68"/>
      <c r="H13" s="91"/>
      <c r="I13" s="91"/>
      <c r="J13" s="91"/>
      <c r="K13" s="91"/>
      <c r="L13" s="91"/>
      <c r="M13" s="91"/>
      <c r="N13" s="91"/>
      <c r="O13" s="91"/>
      <c r="P13" s="91"/>
    </row>
    <row r="14" spans="1:16" s="69" customFormat="1" ht="12.75">
      <c r="A14" s="90" t="s">
        <v>113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s="69" customFormat="1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s="69" customFormat="1" ht="18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9" s="7" customFormat="1" ht="18">
      <c r="A17" s="8"/>
      <c r="B17" s="9"/>
      <c r="F17" s="10"/>
      <c r="G17" s="11"/>
      <c r="H17" s="11"/>
      <c r="I17" s="10"/>
    </row>
    <row r="18" spans="1:16" s="6" customFormat="1" ht="18.75">
      <c r="A18" s="92" t="s">
        <v>36</v>
      </c>
      <c r="B18" s="92" t="s">
        <v>53</v>
      </c>
      <c r="C18" s="92" t="s">
        <v>54</v>
      </c>
      <c r="D18" s="92"/>
      <c r="E18" s="92"/>
      <c r="F18" s="92"/>
      <c r="G18" s="92"/>
      <c r="H18" s="92"/>
      <c r="I18" s="92"/>
      <c r="J18" s="92"/>
      <c r="K18" s="94" t="s">
        <v>35</v>
      </c>
      <c r="L18" s="94"/>
      <c r="M18" s="94"/>
      <c r="N18" s="94"/>
      <c r="O18" s="94"/>
      <c r="P18" s="94"/>
    </row>
    <row r="19" spans="1:16" s="7" customFormat="1" ht="18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4" t="s">
        <v>91</v>
      </c>
      <c r="L19" s="94"/>
      <c r="M19" s="94" t="s">
        <v>97</v>
      </c>
      <c r="N19" s="94"/>
      <c r="O19" s="94" t="s">
        <v>114</v>
      </c>
      <c r="P19" s="94"/>
    </row>
    <row r="20" spans="1:16" s="6" customFormat="1" ht="113.25" customHeight="1">
      <c r="A20" s="92"/>
      <c r="B20" s="92"/>
      <c r="C20" s="16" t="s">
        <v>55</v>
      </c>
      <c r="D20" s="12" t="s">
        <v>34</v>
      </c>
      <c r="E20" s="12" t="s">
        <v>33</v>
      </c>
      <c r="F20" s="93" t="s">
        <v>32</v>
      </c>
      <c r="G20" s="93"/>
      <c r="H20" s="93"/>
      <c r="I20" s="93"/>
      <c r="J20" s="12" t="s">
        <v>71</v>
      </c>
      <c r="K20" s="13" t="s">
        <v>93</v>
      </c>
      <c r="L20" s="78" t="s">
        <v>92</v>
      </c>
      <c r="M20" s="13" t="s">
        <v>93</v>
      </c>
      <c r="N20" s="78" t="s">
        <v>92</v>
      </c>
      <c r="O20" s="13" t="s">
        <v>93</v>
      </c>
      <c r="P20" s="78" t="s">
        <v>92</v>
      </c>
    </row>
    <row r="21" spans="1:195" s="7" customFormat="1" ht="18.75">
      <c r="A21" s="15">
        <v>1</v>
      </c>
      <c r="B21" s="15">
        <v>2</v>
      </c>
      <c r="C21" s="17">
        <v>3</v>
      </c>
      <c r="D21" s="15">
        <v>4</v>
      </c>
      <c r="E21" s="15">
        <v>5</v>
      </c>
      <c r="F21" s="87">
        <v>6</v>
      </c>
      <c r="G21" s="88"/>
      <c r="H21" s="88"/>
      <c r="I21" s="89"/>
      <c r="J21" s="15">
        <v>7</v>
      </c>
      <c r="K21" s="15">
        <v>8</v>
      </c>
      <c r="L21" s="15">
        <v>9</v>
      </c>
      <c r="M21" s="15">
        <v>10</v>
      </c>
      <c r="N21" s="15">
        <v>11</v>
      </c>
      <c r="O21" s="15">
        <v>12</v>
      </c>
      <c r="P21" s="15">
        <v>13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</row>
    <row r="22" spans="1:16" s="6" customFormat="1" ht="75">
      <c r="A22" s="13">
        <v>1</v>
      </c>
      <c r="B22" s="19" t="s">
        <v>46</v>
      </c>
      <c r="C22" s="20">
        <v>608</v>
      </c>
      <c r="D22" s="21" t="s">
        <v>21</v>
      </c>
      <c r="E22" s="21" t="s">
        <v>21</v>
      </c>
      <c r="F22" s="22" t="s">
        <v>21</v>
      </c>
      <c r="G22" s="23" t="s">
        <v>21</v>
      </c>
      <c r="H22" s="23" t="s">
        <v>21</v>
      </c>
      <c r="I22" s="24" t="s">
        <v>21</v>
      </c>
      <c r="J22" s="13" t="s">
        <v>21</v>
      </c>
      <c r="K22" s="25">
        <f aca="true" t="shared" si="0" ref="K22:P22">K23+K130+K187+K232+K122+K218</f>
        <v>8194404.12</v>
      </c>
      <c r="L22" s="25">
        <f t="shared" si="0"/>
        <v>435700.3</v>
      </c>
      <c r="M22" s="25">
        <f t="shared" si="0"/>
        <v>5425907.59</v>
      </c>
      <c r="N22" s="25">
        <f t="shared" si="0"/>
        <v>99366</v>
      </c>
      <c r="O22" s="25">
        <f t="shared" si="0"/>
        <v>5360564.42</v>
      </c>
      <c r="P22" s="25">
        <f t="shared" si="0"/>
        <v>99366</v>
      </c>
    </row>
    <row r="23" spans="1:16" s="6" customFormat="1" ht="21" customHeight="1">
      <c r="A23" s="14"/>
      <c r="B23" s="26" t="s">
        <v>4</v>
      </c>
      <c r="C23" s="27">
        <v>608</v>
      </c>
      <c r="D23" s="28">
        <v>1</v>
      </c>
      <c r="E23" s="22" t="s">
        <v>25</v>
      </c>
      <c r="F23" s="22" t="s">
        <v>21</v>
      </c>
      <c r="G23" s="23" t="s">
        <v>21</v>
      </c>
      <c r="H23" s="23" t="s">
        <v>21</v>
      </c>
      <c r="I23" s="24" t="s">
        <v>21</v>
      </c>
      <c r="J23" s="29" t="s">
        <v>21</v>
      </c>
      <c r="K23" s="62">
        <f aca="true" t="shared" si="1" ref="K23:P23">K24+K37+K58+K68+K75</f>
        <v>4458255.54</v>
      </c>
      <c r="L23" s="25">
        <f t="shared" si="1"/>
        <v>0</v>
      </c>
      <c r="M23" s="62">
        <f t="shared" si="1"/>
        <v>3983849</v>
      </c>
      <c r="N23" s="25">
        <f t="shared" si="1"/>
        <v>0</v>
      </c>
      <c r="O23" s="62">
        <f t="shared" si="1"/>
        <v>3982221</v>
      </c>
      <c r="P23" s="25">
        <f t="shared" si="1"/>
        <v>0</v>
      </c>
    </row>
    <row r="24" spans="1:16" s="6" customFormat="1" ht="83.25" customHeight="1">
      <c r="A24" s="14" t="s">
        <v>21</v>
      </c>
      <c r="B24" s="30" t="s">
        <v>31</v>
      </c>
      <c r="C24" s="20">
        <v>608</v>
      </c>
      <c r="D24" s="28">
        <v>1</v>
      </c>
      <c r="E24" s="28">
        <v>2</v>
      </c>
      <c r="F24" s="22" t="s">
        <v>21</v>
      </c>
      <c r="G24" s="23" t="s">
        <v>21</v>
      </c>
      <c r="H24" s="23" t="s">
        <v>21</v>
      </c>
      <c r="I24" s="24" t="s">
        <v>21</v>
      </c>
      <c r="J24" s="29" t="s">
        <v>21</v>
      </c>
      <c r="K24" s="62">
        <f aca="true" t="shared" si="2" ref="K24:P24">K25+K31</f>
        <v>593700</v>
      </c>
      <c r="L24" s="62">
        <f t="shared" si="2"/>
        <v>0</v>
      </c>
      <c r="M24" s="62">
        <f t="shared" si="2"/>
        <v>593700</v>
      </c>
      <c r="N24" s="62">
        <f t="shared" si="2"/>
        <v>0</v>
      </c>
      <c r="O24" s="62">
        <f t="shared" si="2"/>
        <v>605000</v>
      </c>
      <c r="P24" s="25">
        <f t="shared" si="2"/>
        <v>0</v>
      </c>
    </row>
    <row r="25" spans="1:16" s="6" customFormat="1" ht="198.75" customHeight="1">
      <c r="A25" s="14"/>
      <c r="B25" s="31" t="s">
        <v>98</v>
      </c>
      <c r="C25" s="27">
        <v>608</v>
      </c>
      <c r="D25" s="28">
        <v>1</v>
      </c>
      <c r="E25" s="28">
        <v>2</v>
      </c>
      <c r="F25" s="22" t="s">
        <v>56</v>
      </c>
      <c r="G25" s="23" t="s">
        <v>26</v>
      </c>
      <c r="H25" s="23" t="s">
        <v>25</v>
      </c>
      <c r="I25" s="70" t="s">
        <v>72</v>
      </c>
      <c r="J25" s="29"/>
      <c r="K25" s="62">
        <f aca="true" t="shared" si="3" ref="K25:P35">K26</f>
        <v>593700</v>
      </c>
      <c r="L25" s="25">
        <f t="shared" si="3"/>
        <v>0</v>
      </c>
      <c r="M25" s="62">
        <f t="shared" si="3"/>
        <v>593700</v>
      </c>
      <c r="N25" s="25">
        <f t="shared" si="3"/>
        <v>0</v>
      </c>
      <c r="O25" s="62">
        <f t="shared" si="3"/>
        <v>0</v>
      </c>
      <c r="P25" s="25">
        <f t="shared" si="3"/>
        <v>0</v>
      </c>
    </row>
    <row r="26" spans="1:16" s="6" customFormat="1" ht="117.75" customHeight="1">
      <c r="A26" s="14"/>
      <c r="B26" s="31" t="s">
        <v>47</v>
      </c>
      <c r="C26" s="20">
        <v>608</v>
      </c>
      <c r="D26" s="28">
        <v>1</v>
      </c>
      <c r="E26" s="28">
        <v>2</v>
      </c>
      <c r="F26" s="22" t="s">
        <v>56</v>
      </c>
      <c r="G26" s="23" t="s">
        <v>30</v>
      </c>
      <c r="H26" s="23" t="s">
        <v>25</v>
      </c>
      <c r="I26" s="70" t="s">
        <v>72</v>
      </c>
      <c r="J26" s="29"/>
      <c r="K26" s="62">
        <f t="shared" si="3"/>
        <v>593700</v>
      </c>
      <c r="L26" s="25">
        <f t="shared" si="3"/>
        <v>0</v>
      </c>
      <c r="M26" s="62">
        <f t="shared" si="3"/>
        <v>593700</v>
      </c>
      <c r="N26" s="25">
        <f t="shared" si="3"/>
        <v>0</v>
      </c>
      <c r="O26" s="62">
        <f t="shared" si="3"/>
        <v>0</v>
      </c>
      <c r="P26" s="25">
        <f t="shared" si="3"/>
        <v>0</v>
      </c>
    </row>
    <row r="27" spans="1:16" s="6" customFormat="1" ht="99" customHeight="1">
      <c r="A27" s="14"/>
      <c r="B27" s="31" t="s">
        <v>64</v>
      </c>
      <c r="C27" s="27">
        <v>608</v>
      </c>
      <c r="D27" s="28">
        <v>1</v>
      </c>
      <c r="E27" s="28">
        <v>2</v>
      </c>
      <c r="F27" s="22" t="s">
        <v>56</v>
      </c>
      <c r="G27" s="23" t="s">
        <v>30</v>
      </c>
      <c r="H27" s="23" t="s">
        <v>0</v>
      </c>
      <c r="I27" s="70" t="s">
        <v>72</v>
      </c>
      <c r="J27" s="29"/>
      <c r="K27" s="62">
        <f t="shared" si="3"/>
        <v>593700</v>
      </c>
      <c r="L27" s="25">
        <f t="shared" si="3"/>
        <v>0</v>
      </c>
      <c r="M27" s="62">
        <f t="shared" si="3"/>
        <v>593700</v>
      </c>
      <c r="N27" s="25">
        <f t="shared" si="3"/>
        <v>0</v>
      </c>
      <c r="O27" s="62">
        <f t="shared" si="3"/>
        <v>0</v>
      </c>
      <c r="P27" s="25">
        <f t="shared" si="3"/>
        <v>0</v>
      </c>
    </row>
    <row r="28" spans="1:16" s="6" customFormat="1" ht="58.5" customHeight="1">
      <c r="A28" s="14"/>
      <c r="B28" s="31" t="s">
        <v>14</v>
      </c>
      <c r="C28" s="20">
        <v>608</v>
      </c>
      <c r="D28" s="28">
        <v>1</v>
      </c>
      <c r="E28" s="28">
        <v>2</v>
      </c>
      <c r="F28" s="22" t="s">
        <v>56</v>
      </c>
      <c r="G28" s="23" t="s">
        <v>30</v>
      </c>
      <c r="H28" s="23" t="s">
        <v>0</v>
      </c>
      <c r="I28" s="70">
        <v>29980</v>
      </c>
      <c r="J28" s="29"/>
      <c r="K28" s="62">
        <f t="shared" si="3"/>
        <v>593700</v>
      </c>
      <c r="L28" s="25">
        <f t="shared" si="3"/>
        <v>0</v>
      </c>
      <c r="M28" s="62">
        <f t="shared" si="3"/>
        <v>593700</v>
      </c>
      <c r="N28" s="25">
        <f t="shared" si="3"/>
        <v>0</v>
      </c>
      <c r="O28" s="62">
        <f t="shared" si="3"/>
        <v>0</v>
      </c>
      <c r="P28" s="25">
        <f t="shared" si="3"/>
        <v>0</v>
      </c>
    </row>
    <row r="29" spans="1:16" s="6" customFormat="1" ht="150.75" customHeight="1">
      <c r="A29" s="14"/>
      <c r="B29" s="32" t="s">
        <v>61</v>
      </c>
      <c r="C29" s="27">
        <v>608</v>
      </c>
      <c r="D29" s="28">
        <v>1</v>
      </c>
      <c r="E29" s="28">
        <v>2</v>
      </c>
      <c r="F29" s="22" t="s">
        <v>56</v>
      </c>
      <c r="G29" s="23" t="s">
        <v>30</v>
      </c>
      <c r="H29" s="23" t="s">
        <v>0</v>
      </c>
      <c r="I29" s="70">
        <v>29980</v>
      </c>
      <c r="J29" s="29">
        <v>100</v>
      </c>
      <c r="K29" s="62">
        <f t="shared" si="3"/>
        <v>593700</v>
      </c>
      <c r="L29" s="25">
        <f t="shared" si="3"/>
        <v>0</v>
      </c>
      <c r="M29" s="62">
        <f t="shared" si="3"/>
        <v>593700</v>
      </c>
      <c r="N29" s="25">
        <f t="shared" si="3"/>
        <v>0</v>
      </c>
      <c r="O29" s="62">
        <f t="shared" si="3"/>
        <v>0</v>
      </c>
      <c r="P29" s="25">
        <f t="shared" si="3"/>
        <v>0</v>
      </c>
    </row>
    <row r="30" spans="1:16" s="6" customFormat="1" ht="56.25">
      <c r="A30" s="15" t="s">
        <v>21</v>
      </c>
      <c r="B30" s="33" t="s">
        <v>1</v>
      </c>
      <c r="C30" s="20">
        <v>608</v>
      </c>
      <c r="D30" s="28">
        <v>1</v>
      </c>
      <c r="E30" s="28">
        <v>2</v>
      </c>
      <c r="F30" s="22" t="s">
        <v>56</v>
      </c>
      <c r="G30" s="23">
        <v>1</v>
      </c>
      <c r="H30" s="23" t="s">
        <v>0</v>
      </c>
      <c r="I30" s="70">
        <v>29980</v>
      </c>
      <c r="J30" s="29">
        <v>120</v>
      </c>
      <c r="K30" s="62">
        <v>593700</v>
      </c>
      <c r="L30" s="25">
        <v>0</v>
      </c>
      <c r="M30" s="62">
        <v>593700</v>
      </c>
      <c r="N30" s="25">
        <v>0</v>
      </c>
      <c r="O30" s="62">
        <v>0</v>
      </c>
      <c r="P30" s="25">
        <v>0</v>
      </c>
    </row>
    <row r="31" spans="1:16" s="6" customFormat="1" ht="198.75" customHeight="1">
      <c r="A31" s="14"/>
      <c r="B31" s="31" t="s">
        <v>115</v>
      </c>
      <c r="C31" s="27">
        <v>608</v>
      </c>
      <c r="D31" s="28">
        <v>1</v>
      </c>
      <c r="E31" s="28">
        <v>2</v>
      </c>
      <c r="F31" s="22" t="s">
        <v>116</v>
      </c>
      <c r="G31" s="23" t="s">
        <v>26</v>
      </c>
      <c r="H31" s="23" t="s">
        <v>25</v>
      </c>
      <c r="I31" s="70" t="s">
        <v>72</v>
      </c>
      <c r="J31" s="29"/>
      <c r="K31" s="62">
        <f t="shared" si="3"/>
        <v>0</v>
      </c>
      <c r="L31" s="25">
        <f t="shared" si="3"/>
        <v>0</v>
      </c>
      <c r="M31" s="62">
        <f t="shared" si="3"/>
        <v>0</v>
      </c>
      <c r="N31" s="25">
        <f t="shared" si="3"/>
        <v>0</v>
      </c>
      <c r="O31" s="62">
        <f t="shared" si="3"/>
        <v>605000</v>
      </c>
      <c r="P31" s="25">
        <f t="shared" si="3"/>
        <v>0</v>
      </c>
    </row>
    <row r="32" spans="1:16" s="6" customFormat="1" ht="117.75" customHeight="1">
      <c r="A32" s="14"/>
      <c r="B32" s="31" t="s">
        <v>47</v>
      </c>
      <c r="C32" s="20">
        <v>608</v>
      </c>
      <c r="D32" s="28">
        <v>1</v>
      </c>
      <c r="E32" s="28">
        <v>2</v>
      </c>
      <c r="F32" s="22" t="s">
        <v>116</v>
      </c>
      <c r="G32" s="23" t="s">
        <v>30</v>
      </c>
      <c r="H32" s="23" t="s">
        <v>25</v>
      </c>
      <c r="I32" s="70" t="s">
        <v>72</v>
      </c>
      <c r="J32" s="29"/>
      <c r="K32" s="62">
        <f t="shared" si="3"/>
        <v>0</v>
      </c>
      <c r="L32" s="25">
        <f t="shared" si="3"/>
        <v>0</v>
      </c>
      <c r="M32" s="62">
        <f t="shared" si="3"/>
        <v>0</v>
      </c>
      <c r="N32" s="25">
        <f t="shared" si="3"/>
        <v>0</v>
      </c>
      <c r="O32" s="62">
        <f t="shared" si="3"/>
        <v>605000</v>
      </c>
      <c r="P32" s="25">
        <f t="shared" si="3"/>
        <v>0</v>
      </c>
    </row>
    <row r="33" spans="1:16" s="6" customFormat="1" ht="99" customHeight="1">
      <c r="A33" s="14"/>
      <c r="B33" s="31" t="s">
        <v>64</v>
      </c>
      <c r="C33" s="27">
        <v>608</v>
      </c>
      <c r="D33" s="28">
        <v>1</v>
      </c>
      <c r="E33" s="28">
        <v>2</v>
      </c>
      <c r="F33" s="22" t="s">
        <v>116</v>
      </c>
      <c r="G33" s="23" t="s">
        <v>30</v>
      </c>
      <c r="H33" s="23" t="s">
        <v>0</v>
      </c>
      <c r="I33" s="70" t="s">
        <v>72</v>
      </c>
      <c r="J33" s="29"/>
      <c r="K33" s="62">
        <f t="shared" si="3"/>
        <v>0</v>
      </c>
      <c r="L33" s="25">
        <f t="shared" si="3"/>
        <v>0</v>
      </c>
      <c r="M33" s="62">
        <f t="shared" si="3"/>
        <v>0</v>
      </c>
      <c r="N33" s="25">
        <f t="shared" si="3"/>
        <v>0</v>
      </c>
      <c r="O33" s="62">
        <f t="shared" si="3"/>
        <v>605000</v>
      </c>
      <c r="P33" s="25">
        <f t="shared" si="3"/>
        <v>0</v>
      </c>
    </row>
    <row r="34" spans="1:16" s="6" customFormat="1" ht="58.5" customHeight="1">
      <c r="A34" s="14"/>
      <c r="B34" s="31" t="s">
        <v>14</v>
      </c>
      <c r="C34" s="20">
        <v>608</v>
      </c>
      <c r="D34" s="28">
        <v>1</v>
      </c>
      <c r="E34" s="28">
        <v>2</v>
      </c>
      <c r="F34" s="22" t="s">
        <v>116</v>
      </c>
      <c r="G34" s="23" t="s">
        <v>30</v>
      </c>
      <c r="H34" s="23" t="s">
        <v>0</v>
      </c>
      <c r="I34" s="70">
        <v>29980</v>
      </c>
      <c r="J34" s="29"/>
      <c r="K34" s="62">
        <f t="shared" si="3"/>
        <v>0</v>
      </c>
      <c r="L34" s="25">
        <f t="shared" si="3"/>
        <v>0</v>
      </c>
      <c r="M34" s="62">
        <f t="shared" si="3"/>
        <v>0</v>
      </c>
      <c r="N34" s="25">
        <f t="shared" si="3"/>
        <v>0</v>
      </c>
      <c r="O34" s="62">
        <f t="shared" si="3"/>
        <v>605000</v>
      </c>
      <c r="P34" s="25">
        <f t="shared" si="3"/>
        <v>0</v>
      </c>
    </row>
    <row r="35" spans="1:16" s="6" customFormat="1" ht="150.75" customHeight="1">
      <c r="A35" s="14"/>
      <c r="B35" s="32" t="s">
        <v>61</v>
      </c>
      <c r="C35" s="27">
        <v>608</v>
      </c>
      <c r="D35" s="28">
        <v>1</v>
      </c>
      <c r="E35" s="28">
        <v>2</v>
      </c>
      <c r="F35" s="22" t="s">
        <v>116</v>
      </c>
      <c r="G35" s="23" t="s">
        <v>30</v>
      </c>
      <c r="H35" s="23" t="s">
        <v>0</v>
      </c>
      <c r="I35" s="70">
        <v>29980</v>
      </c>
      <c r="J35" s="29">
        <v>100</v>
      </c>
      <c r="K35" s="62">
        <f t="shared" si="3"/>
        <v>0</v>
      </c>
      <c r="L35" s="25">
        <f t="shared" si="3"/>
        <v>0</v>
      </c>
      <c r="M35" s="62">
        <f t="shared" si="3"/>
        <v>0</v>
      </c>
      <c r="N35" s="25">
        <f t="shared" si="3"/>
        <v>0</v>
      </c>
      <c r="O35" s="62">
        <f t="shared" si="3"/>
        <v>605000</v>
      </c>
      <c r="P35" s="25">
        <f t="shared" si="3"/>
        <v>0</v>
      </c>
    </row>
    <row r="36" spans="1:16" s="6" customFormat="1" ht="56.25">
      <c r="A36" s="15" t="s">
        <v>21</v>
      </c>
      <c r="B36" s="33" t="s">
        <v>1</v>
      </c>
      <c r="C36" s="20">
        <v>608</v>
      </c>
      <c r="D36" s="28">
        <v>1</v>
      </c>
      <c r="E36" s="28">
        <v>2</v>
      </c>
      <c r="F36" s="22" t="s">
        <v>116</v>
      </c>
      <c r="G36" s="23">
        <v>1</v>
      </c>
      <c r="H36" s="23" t="s">
        <v>0</v>
      </c>
      <c r="I36" s="70">
        <v>29980</v>
      </c>
      <c r="J36" s="29">
        <v>120</v>
      </c>
      <c r="K36" s="62"/>
      <c r="L36" s="25">
        <v>0</v>
      </c>
      <c r="M36" s="62"/>
      <c r="N36" s="25">
        <v>0</v>
      </c>
      <c r="O36" s="62">
        <v>605000</v>
      </c>
      <c r="P36" s="25">
        <v>0</v>
      </c>
    </row>
    <row r="37" spans="1:16" s="6" customFormat="1" ht="157.5" customHeight="1">
      <c r="A37" s="15" t="s">
        <v>21</v>
      </c>
      <c r="B37" s="30" t="s">
        <v>15</v>
      </c>
      <c r="C37" s="27">
        <v>608</v>
      </c>
      <c r="D37" s="28">
        <v>1</v>
      </c>
      <c r="E37" s="28">
        <v>4</v>
      </c>
      <c r="F37" s="22"/>
      <c r="G37" s="23"/>
      <c r="H37" s="23"/>
      <c r="I37" s="24"/>
      <c r="J37" s="29" t="s">
        <v>21</v>
      </c>
      <c r="K37" s="62">
        <f aca="true" t="shared" si="4" ref="K37:P37">K38+K48</f>
        <v>1689485.23</v>
      </c>
      <c r="L37" s="62">
        <f t="shared" si="4"/>
        <v>0</v>
      </c>
      <c r="M37" s="62">
        <f t="shared" si="4"/>
        <v>1899800</v>
      </c>
      <c r="N37" s="62">
        <f t="shared" si="4"/>
        <v>0</v>
      </c>
      <c r="O37" s="62">
        <f t="shared" si="4"/>
        <v>1899800</v>
      </c>
      <c r="P37" s="25">
        <f t="shared" si="4"/>
        <v>0</v>
      </c>
    </row>
    <row r="38" spans="1:16" s="6" customFormat="1" ht="204.75" customHeight="1">
      <c r="A38" s="15"/>
      <c r="B38" s="31" t="s">
        <v>98</v>
      </c>
      <c r="C38" s="27">
        <v>608</v>
      </c>
      <c r="D38" s="28">
        <v>1</v>
      </c>
      <c r="E38" s="28">
        <v>4</v>
      </c>
      <c r="F38" s="22" t="s">
        <v>56</v>
      </c>
      <c r="G38" s="23" t="s">
        <v>26</v>
      </c>
      <c r="H38" s="23" t="s">
        <v>25</v>
      </c>
      <c r="I38" s="70" t="s">
        <v>72</v>
      </c>
      <c r="J38" s="29"/>
      <c r="K38" s="62">
        <f aca="true" t="shared" si="5" ref="K38:P40">K39</f>
        <v>1689485.23</v>
      </c>
      <c r="L38" s="25">
        <f t="shared" si="5"/>
        <v>0</v>
      </c>
      <c r="M38" s="62">
        <f t="shared" si="5"/>
        <v>1899800</v>
      </c>
      <c r="N38" s="25">
        <f t="shared" si="5"/>
        <v>0</v>
      </c>
      <c r="O38" s="62">
        <f t="shared" si="5"/>
        <v>0</v>
      </c>
      <c r="P38" s="25">
        <f t="shared" si="5"/>
        <v>0</v>
      </c>
    </row>
    <row r="39" spans="1:16" s="6" customFormat="1" ht="141.75" customHeight="1">
      <c r="A39" s="15"/>
      <c r="B39" s="31" t="s">
        <v>47</v>
      </c>
      <c r="C39" s="20">
        <v>608</v>
      </c>
      <c r="D39" s="28">
        <v>1</v>
      </c>
      <c r="E39" s="28">
        <v>4</v>
      </c>
      <c r="F39" s="22" t="s">
        <v>56</v>
      </c>
      <c r="G39" s="23" t="s">
        <v>30</v>
      </c>
      <c r="H39" s="23" t="s">
        <v>25</v>
      </c>
      <c r="I39" s="70" t="s">
        <v>72</v>
      </c>
      <c r="J39" s="29"/>
      <c r="K39" s="62">
        <f>K40</f>
        <v>1689485.23</v>
      </c>
      <c r="L39" s="25">
        <f t="shared" si="5"/>
        <v>0</v>
      </c>
      <c r="M39" s="62">
        <f>M40</f>
        <v>1899800</v>
      </c>
      <c r="N39" s="25">
        <f t="shared" si="5"/>
        <v>0</v>
      </c>
      <c r="O39" s="62">
        <f>O40</f>
        <v>0</v>
      </c>
      <c r="P39" s="25">
        <f t="shared" si="5"/>
        <v>0</v>
      </c>
    </row>
    <row r="40" spans="1:16" s="6" customFormat="1" ht="115.5" customHeight="1">
      <c r="A40" s="15"/>
      <c r="B40" s="31" t="s">
        <v>64</v>
      </c>
      <c r="C40" s="27">
        <v>608</v>
      </c>
      <c r="D40" s="28">
        <v>1</v>
      </c>
      <c r="E40" s="28">
        <v>4</v>
      </c>
      <c r="F40" s="22" t="s">
        <v>56</v>
      </c>
      <c r="G40" s="23" t="s">
        <v>30</v>
      </c>
      <c r="H40" s="23" t="s">
        <v>0</v>
      </c>
      <c r="I40" s="70" t="s">
        <v>72</v>
      </c>
      <c r="J40" s="29"/>
      <c r="K40" s="62">
        <f>K41</f>
        <v>1689485.23</v>
      </c>
      <c r="L40" s="62">
        <f t="shared" si="5"/>
        <v>0</v>
      </c>
      <c r="M40" s="62">
        <f t="shared" si="5"/>
        <v>1899800</v>
      </c>
      <c r="N40" s="62">
        <f t="shared" si="5"/>
        <v>0</v>
      </c>
      <c r="O40" s="62">
        <f t="shared" si="5"/>
        <v>0</v>
      </c>
      <c r="P40" s="25">
        <f t="shared" si="5"/>
        <v>0</v>
      </c>
    </row>
    <row r="41" spans="1:16" s="6" customFormat="1" ht="65.25" customHeight="1">
      <c r="A41" s="15"/>
      <c r="B41" s="31" t="s">
        <v>14</v>
      </c>
      <c r="C41" s="20">
        <v>608</v>
      </c>
      <c r="D41" s="28">
        <v>1</v>
      </c>
      <c r="E41" s="28">
        <v>4</v>
      </c>
      <c r="F41" s="22" t="s">
        <v>56</v>
      </c>
      <c r="G41" s="23" t="s">
        <v>30</v>
      </c>
      <c r="H41" s="23" t="s">
        <v>0</v>
      </c>
      <c r="I41" s="70">
        <v>29980</v>
      </c>
      <c r="J41" s="29"/>
      <c r="K41" s="62">
        <f aca="true" t="shared" si="6" ref="K41:P41">K42+K44+K46</f>
        <v>1689485.23</v>
      </c>
      <c r="L41" s="25">
        <f t="shared" si="6"/>
        <v>0</v>
      </c>
      <c r="M41" s="62">
        <f t="shared" si="6"/>
        <v>1899800</v>
      </c>
      <c r="N41" s="25">
        <f t="shared" si="6"/>
        <v>0</v>
      </c>
      <c r="O41" s="62">
        <f t="shared" si="6"/>
        <v>0</v>
      </c>
      <c r="P41" s="25">
        <f t="shared" si="6"/>
        <v>0</v>
      </c>
    </row>
    <row r="42" spans="1:16" s="6" customFormat="1" ht="156.75" customHeight="1">
      <c r="A42" s="15"/>
      <c r="B42" s="34" t="s">
        <v>61</v>
      </c>
      <c r="C42" s="27">
        <v>608</v>
      </c>
      <c r="D42" s="28">
        <v>1</v>
      </c>
      <c r="E42" s="28">
        <v>4</v>
      </c>
      <c r="F42" s="22" t="s">
        <v>56</v>
      </c>
      <c r="G42" s="23" t="s">
        <v>30</v>
      </c>
      <c r="H42" s="23" t="s">
        <v>0</v>
      </c>
      <c r="I42" s="70">
        <v>29980</v>
      </c>
      <c r="J42" s="95">
        <v>100</v>
      </c>
      <c r="K42" s="96">
        <f aca="true" t="shared" si="7" ref="K42:P42">K43</f>
        <v>1212584.84</v>
      </c>
      <c r="L42" s="25">
        <f t="shared" si="7"/>
        <v>0</v>
      </c>
      <c r="M42" s="62">
        <f t="shared" si="7"/>
        <v>1501000</v>
      </c>
      <c r="N42" s="25">
        <f t="shared" si="7"/>
        <v>0</v>
      </c>
      <c r="O42" s="62">
        <f t="shared" si="7"/>
        <v>0</v>
      </c>
      <c r="P42" s="25">
        <f t="shared" si="7"/>
        <v>0</v>
      </c>
    </row>
    <row r="43" spans="1:16" s="6" customFormat="1" ht="56.25">
      <c r="A43" s="15"/>
      <c r="B43" s="35" t="s">
        <v>1</v>
      </c>
      <c r="C43" s="20">
        <v>608</v>
      </c>
      <c r="D43" s="28">
        <v>1</v>
      </c>
      <c r="E43" s="28">
        <v>4</v>
      </c>
      <c r="F43" s="22" t="s">
        <v>56</v>
      </c>
      <c r="G43" s="23" t="s">
        <v>30</v>
      </c>
      <c r="H43" s="23" t="s">
        <v>0</v>
      </c>
      <c r="I43" s="70">
        <v>29980</v>
      </c>
      <c r="J43" s="95">
        <v>120</v>
      </c>
      <c r="K43" s="96">
        <v>1212584.84</v>
      </c>
      <c r="L43" s="25">
        <v>0</v>
      </c>
      <c r="M43" s="62">
        <v>1501000</v>
      </c>
      <c r="N43" s="25"/>
      <c r="O43" s="62">
        <v>0</v>
      </c>
      <c r="P43" s="25">
        <v>0</v>
      </c>
    </row>
    <row r="44" spans="1:16" s="6" customFormat="1" ht="63" customHeight="1">
      <c r="A44" s="15" t="s">
        <v>21</v>
      </c>
      <c r="B44" s="35" t="s">
        <v>68</v>
      </c>
      <c r="C44" s="27">
        <v>608</v>
      </c>
      <c r="D44" s="28">
        <v>1</v>
      </c>
      <c r="E44" s="28">
        <v>4</v>
      </c>
      <c r="F44" s="22" t="s">
        <v>56</v>
      </c>
      <c r="G44" s="23" t="s">
        <v>30</v>
      </c>
      <c r="H44" s="23" t="s">
        <v>0</v>
      </c>
      <c r="I44" s="70">
        <v>29980</v>
      </c>
      <c r="J44" s="95">
        <v>200</v>
      </c>
      <c r="K44" s="96">
        <f aca="true" t="shared" si="8" ref="K44:P44">K45</f>
        <v>473900.39</v>
      </c>
      <c r="L44" s="62">
        <f t="shared" si="8"/>
        <v>0</v>
      </c>
      <c r="M44" s="62">
        <f t="shared" si="8"/>
        <v>395800</v>
      </c>
      <c r="N44" s="62">
        <f t="shared" si="8"/>
        <v>0</v>
      </c>
      <c r="O44" s="62">
        <f t="shared" si="8"/>
        <v>0</v>
      </c>
      <c r="P44" s="25">
        <f t="shared" si="8"/>
        <v>0</v>
      </c>
    </row>
    <row r="45" spans="1:16" s="6" customFormat="1" ht="75">
      <c r="A45" s="15" t="s">
        <v>21</v>
      </c>
      <c r="B45" s="36" t="s">
        <v>24</v>
      </c>
      <c r="C45" s="20">
        <v>608</v>
      </c>
      <c r="D45" s="28">
        <v>1</v>
      </c>
      <c r="E45" s="28">
        <v>4</v>
      </c>
      <c r="F45" s="22" t="s">
        <v>56</v>
      </c>
      <c r="G45" s="23" t="s">
        <v>30</v>
      </c>
      <c r="H45" s="23" t="s">
        <v>0</v>
      </c>
      <c r="I45" s="70">
        <v>29980</v>
      </c>
      <c r="J45" s="95">
        <v>240</v>
      </c>
      <c r="K45" s="96">
        <v>473900.39</v>
      </c>
      <c r="L45" s="25">
        <v>0</v>
      </c>
      <c r="M45" s="62">
        <v>395800</v>
      </c>
      <c r="N45" s="25">
        <v>0</v>
      </c>
      <c r="O45" s="62">
        <v>0</v>
      </c>
      <c r="P45" s="25">
        <v>0</v>
      </c>
    </row>
    <row r="46" spans="1:16" s="6" customFormat="1" ht="18.75">
      <c r="A46" s="15" t="s">
        <v>21</v>
      </c>
      <c r="B46" s="36" t="s">
        <v>62</v>
      </c>
      <c r="C46" s="27">
        <v>608</v>
      </c>
      <c r="D46" s="28">
        <v>1</v>
      </c>
      <c r="E46" s="28">
        <v>4</v>
      </c>
      <c r="F46" s="22" t="s">
        <v>56</v>
      </c>
      <c r="G46" s="23" t="s">
        <v>30</v>
      </c>
      <c r="H46" s="23" t="s">
        <v>0</v>
      </c>
      <c r="I46" s="70">
        <v>29980</v>
      </c>
      <c r="J46" s="29">
        <v>800</v>
      </c>
      <c r="K46" s="62">
        <f aca="true" t="shared" si="9" ref="K46:P46">K47</f>
        <v>3000</v>
      </c>
      <c r="L46" s="25">
        <f t="shared" si="9"/>
        <v>0</v>
      </c>
      <c r="M46" s="62">
        <f t="shared" si="9"/>
        <v>3000</v>
      </c>
      <c r="N46" s="25">
        <f t="shared" si="9"/>
        <v>0</v>
      </c>
      <c r="O46" s="62">
        <f t="shared" si="9"/>
        <v>0</v>
      </c>
      <c r="P46" s="25">
        <f t="shared" si="9"/>
        <v>0</v>
      </c>
    </row>
    <row r="47" spans="1:16" s="6" customFormat="1" ht="37.5">
      <c r="A47" s="15" t="s">
        <v>21</v>
      </c>
      <c r="B47" s="35" t="s">
        <v>29</v>
      </c>
      <c r="C47" s="20">
        <v>608</v>
      </c>
      <c r="D47" s="28">
        <v>1</v>
      </c>
      <c r="E47" s="28">
        <v>4</v>
      </c>
      <c r="F47" s="22" t="s">
        <v>56</v>
      </c>
      <c r="G47" s="23" t="s">
        <v>30</v>
      </c>
      <c r="H47" s="23" t="s">
        <v>0</v>
      </c>
      <c r="I47" s="70">
        <v>29980</v>
      </c>
      <c r="J47" s="29">
        <v>850</v>
      </c>
      <c r="K47" s="62">
        <v>3000</v>
      </c>
      <c r="L47" s="25">
        <v>0</v>
      </c>
      <c r="M47" s="62">
        <v>3000</v>
      </c>
      <c r="N47" s="25">
        <v>0</v>
      </c>
      <c r="O47" s="62">
        <v>0</v>
      </c>
      <c r="P47" s="25">
        <v>0</v>
      </c>
    </row>
    <row r="48" spans="1:16" s="6" customFormat="1" ht="204.75" customHeight="1">
      <c r="A48" s="15"/>
      <c r="B48" s="31" t="s">
        <v>115</v>
      </c>
      <c r="C48" s="27">
        <v>608</v>
      </c>
      <c r="D48" s="28">
        <v>1</v>
      </c>
      <c r="E48" s="28">
        <v>4</v>
      </c>
      <c r="F48" s="22" t="s">
        <v>116</v>
      </c>
      <c r="G48" s="23" t="s">
        <v>26</v>
      </c>
      <c r="H48" s="23" t="s">
        <v>25</v>
      </c>
      <c r="I48" s="70" t="s">
        <v>72</v>
      </c>
      <c r="J48" s="29"/>
      <c r="K48" s="62">
        <f aca="true" t="shared" si="10" ref="K48:P50">K49</f>
        <v>0</v>
      </c>
      <c r="L48" s="25">
        <f t="shared" si="10"/>
        <v>0</v>
      </c>
      <c r="M48" s="62">
        <f t="shared" si="10"/>
        <v>0</v>
      </c>
      <c r="N48" s="25">
        <f t="shared" si="10"/>
        <v>0</v>
      </c>
      <c r="O48" s="62">
        <f t="shared" si="10"/>
        <v>1899800</v>
      </c>
      <c r="P48" s="25">
        <f t="shared" si="10"/>
        <v>0</v>
      </c>
    </row>
    <row r="49" spans="1:16" s="6" customFormat="1" ht="141.75" customHeight="1">
      <c r="A49" s="15"/>
      <c r="B49" s="31" t="s">
        <v>47</v>
      </c>
      <c r="C49" s="20">
        <v>608</v>
      </c>
      <c r="D49" s="28">
        <v>1</v>
      </c>
      <c r="E49" s="28">
        <v>4</v>
      </c>
      <c r="F49" s="22" t="s">
        <v>116</v>
      </c>
      <c r="G49" s="23" t="s">
        <v>30</v>
      </c>
      <c r="H49" s="23" t="s">
        <v>25</v>
      </c>
      <c r="I49" s="70" t="s">
        <v>72</v>
      </c>
      <c r="J49" s="29"/>
      <c r="K49" s="62">
        <f>K50</f>
        <v>0</v>
      </c>
      <c r="L49" s="25">
        <f t="shared" si="10"/>
        <v>0</v>
      </c>
      <c r="M49" s="62">
        <f>M50</f>
        <v>0</v>
      </c>
      <c r="N49" s="25">
        <f t="shared" si="10"/>
        <v>0</v>
      </c>
      <c r="O49" s="62">
        <f>O50</f>
        <v>1899800</v>
      </c>
      <c r="P49" s="25">
        <f t="shared" si="10"/>
        <v>0</v>
      </c>
    </row>
    <row r="50" spans="1:16" s="6" customFormat="1" ht="115.5" customHeight="1">
      <c r="A50" s="15"/>
      <c r="B50" s="31" t="s">
        <v>64</v>
      </c>
      <c r="C50" s="27">
        <v>608</v>
      </c>
      <c r="D50" s="28">
        <v>1</v>
      </c>
      <c r="E50" s="28">
        <v>4</v>
      </c>
      <c r="F50" s="22" t="s">
        <v>116</v>
      </c>
      <c r="G50" s="23" t="s">
        <v>30</v>
      </c>
      <c r="H50" s="23" t="s">
        <v>0</v>
      </c>
      <c r="I50" s="70" t="s">
        <v>72</v>
      </c>
      <c r="J50" s="29"/>
      <c r="K50" s="62">
        <f>K51</f>
        <v>0</v>
      </c>
      <c r="L50" s="62">
        <f t="shared" si="10"/>
        <v>0</v>
      </c>
      <c r="M50" s="62">
        <f t="shared" si="10"/>
        <v>0</v>
      </c>
      <c r="N50" s="62">
        <f t="shared" si="10"/>
        <v>0</v>
      </c>
      <c r="O50" s="62">
        <f t="shared" si="10"/>
        <v>1899800</v>
      </c>
      <c r="P50" s="25">
        <f t="shared" si="10"/>
        <v>0</v>
      </c>
    </row>
    <row r="51" spans="1:16" s="6" customFormat="1" ht="65.25" customHeight="1">
      <c r="A51" s="15"/>
      <c r="B51" s="31" t="s">
        <v>14</v>
      </c>
      <c r="C51" s="20">
        <v>608</v>
      </c>
      <c r="D51" s="28">
        <v>1</v>
      </c>
      <c r="E51" s="28">
        <v>4</v>
      </c>
      <c r="F51" s="22" t="s">
        <v>116</v>
      </c>
      <c r="G51" s="23" t="s">
        <v>30</v>
      </c>
      <c r="H51" s="23" t="s">
        <v>0</v>
      </c>
      <c r="I51" s="70">
        <v>29980</v>
      </c>
      <c r="J51" s="29"/>
      <c r="K51" s="62">
        <f aca="true" t="shared" si="11" ref="K51:P51">K52+K54+K56</f>
        <v>0</v>
      </c>
      <c r="L51" s="25">
        <f t="shared" si="11"/>
        <v>0</v>
      </c>
      <c r="M51" s="62">
        <f t="shared" si="11"/>
        <v>0</v>
      </c>
      <c r="N51" s="25">
        <f t="shared" si="11"/>
        <v>0</v>
      </c>
      <c r="O51" s="62">
        <f t="shared" si="11"/>
        <v>1899800</v>
      </c>
      <c r="P51" s="25">
        <f t="shared" si="11"/>
        <v>0</v>
      </c>
    </row>
    <row r="52" spans="1:16" s="6" customFormat="1" ht="156.75" customHeight="1">
      <c r="A52" s="15"/>
      <c r="B52" s="34" t="s">
        <v>61</v>
      </c>
      <c r="C52" s="27">
        <v>608</v>
      </c>
      <c r="D52" s="28">
        <v>1</v>
      </c>
      <c r="E52" s="28">
        <v>4</v>
      </c>
      <c r="F52" s="22" t="s">
        <v>116</v>
      </c>
      <c r="G52" s="23" t="s">
        <v>30</v>
      </c>
      <c r="H52" s="23" t="s">
        <v>0</v>
      </c>
      <c r="I52" s="70">
        <v>29980</v>
      </c>
      <c r="J52" s="29">
        <v>100</v>
      </c>
      <c r="K52" s="62">
        <f aca="true" t="shared" si="12" ref="K52:P52">K53</f>
        <v>0</v>
      </c>
      <c r="L52" s="25">
        <f t="shared" si="12"/>
        <v>0</v>
      </c>
      <c r="M52" s="62">
        <f t="shared" si="12"/>
        <v>0</v>
      </c>
      <c r="N52" s="25">
        <f t="shared" si="12"/>
        <v>0</v>
      </c>
      <c r="O52" s="62">
        <f t="shared" si="12"/>
        <v>1501000</v>
      </c>
      <c r="P52" s="25">
        <f t="shared" si="12"/>
        <v>0</v>
      </c>
    </row>
    <row r="53" spans="1:16" s="6" customFormat="1" ht="56.25">
      <c r="A53" s="15"/>
      <c r="B53" s="35" t="s">
        <v>1</v>
      </c>
      <c r="C53" s="20">
        <v>608</v>
      </c>
      <c r="D53" s="28">
        <v>1</v>
      </c>
      <c r="E53" s="28">
        <v>4</v>
      </c>
      <c r="F53" s="22" t="s">
        <v>116</v>
      </c>
      <c r="G53" s="23" t="s">
        <v>30</v>
      </c>
      <c r="H53" s="23" t="s">
        <v>0</v>
      </c>
      <c r="I53" s="70">
        <v>29980</v>
      </c>
      <c r="J53" s="29">
        <v>120</v>
      </c>
      <c r="K53" s="62">
        <v>0</v>
      </c>
      <c r="L53" s="25">
        <v>0</v>
      </c>
      <c r="M53" s="62">
        <v>0</v>
      </c>
      <c r="N53" s="25"/>
      <c r="O53" s="62">
        <v>1501000</v>
      </c>
      <c r="P53" s="25">
        <v>0</v>
      </c>
    </row>
    <row r="54" spans="1:16" s="6" customFormat="1" ht="63" customHeight="1">
      <c r="A54" s="15" t="s">
        <v>21</v>
      </c>
      <c r="B54" s="35" t="s">
        <v>68</v>
      </c>
      <c r="C54" s="27">
        <v>608</v>
      </c>
      <c r="D54" s="28">
        <v>1</v>
      </c>
      <c r="E54" s="28">
        <v>4</v>
      </c>
      <c r="F54" s="22" t="s">
        <v>116</v>
      </c>
      <c r="G54" s="23" t="s">
        <v>30</v>
      </c>
      <c r="H54" s="23" t="s">
        <v>0</v>
      </c>
      <c r="I54" s="70">
        <v>29980</v>
      </c>
      <c r="J54" s="29">
        <v>200</v>
      </c>
      <c r="K54" s="62">
        <f aca="true" t="shared" si="13" ref="K54:P54">K55</f>
        <v>0</v>
      </c>
      <c r="L54" s="62">
        <f t="shared" si="13"/>
        <v>0</v>
      </c>
      <c r="M54" s="62">
        <f t="shared" si="13"/>
        <v>0</v>
      </c>
      <c r="N54" s="62">
        <f t="shared" si="13"/>
        <v>0</v>
      </c>
      <c r="O54" s="62">
        <f t="shared" si="13"/>
        <v>395800</v>
      </c>
      <c r="P54" s="25">
        <f t="shared" si="13"/>
        <v>0</v>
      </c>
    </row>
    <row r="55" spans="1:16" s="6" customFormat="1" ht="75">
      <c r="A55" s="15" t="s">
        <v>21</v>
      </c>
      <c r="B55" s="36" t="s">
        <v>24</v>
      </c>
      <c r="C55" s="20">
        <v>608</v>
      </c>
      <c r="D55" s="28">
        <v>1</v>
      </c>
      <c r="E55" s="28">
        <v>4</v>
      </c>
      <c r="F55" s="22" t="s">
        <v>116</v>
      </c>
      <c r="G55" s="23" t="s">
        <v>30</v>
      </c>
      <c r="H55" s="23" t="s">
        <v>0</v>
      </c>
      <c r="I55" s="70">
        <v>29980</v>
      </c>
      <c r="J55" s="29">
        <v>240</v>
      </c>
      <c r="K55" s="62">
        <v>0</v>
      </c>
      <c r="L55" s="25">
        <v>0</v>
      </c>
      <c r="M55" s="62">
        <v>0</v>
      </c>
      <c r="N55" s="25">
        <v>0</v>
      </c>
      <c r="O55" s="62">
        <v>395800</v>
      </c>
      <c r="P55" s="25">
        <v>0</v>
      </c>
    </row>
    <row r="56" spans="1:16" s="6" customFormat="1" ht="18.75">
      <c r="A56" s="15" t="s">
        <v>21</v>
      </c>
      <c r="B56" s="36" t="s">
        <v>62</v>
      </c>
      <c r="C56" s="27">
        <v>608</v>
      </c>
      <c r="D56" s="28">
        <v>1</v>
      </c>
      <c r="E56" s="28">
        <v>4</v>
      </c>
      <c r="F56" s="22" t="s">
        <v>116</v>
      </c>
      <c r="G56" s="23" t="s">
        <v>30</v>
      </c>
      <c r="H56" s="23" t="s">
        <v>0</v>
      </c>
      <c r="I56" s="70">
        <v>29980</v>
      </c>
      <c r="J56" s="29">
        <v>800</v>
      </c>
      <c r="K56" s="62">
        <f aca="true" t="shared" si="14" ref="K56:P56">K57</f>
        <v>0</v>
      </c>
      <c r="L56" s="25">
        <f t="shared" si="14"/>
        <v>0</v>
      </c>
      <c r="M56" s="62">
        <f t="shared" si="14"/>
        <v>0</v>
      </c>
      <c r="N56" s="25">
        <f t="shared" si="14"/>
        <v>0</v>
      </c>
      <c r="O56" s="62">
        <f t="shared" si="14"/>
        <v>3000</v>
      </c>
      <c r="P56" s="25">
        <f t="shared" si="14"/>
        <v>0</v>
      </c>
    </row>
    <row r="57" spans="1:16" s="6" customFormat="1" ht="37.5">
      <c r="A57" s="15" t="s">
        <v>21</v>
      </c>
      <c r="B57" s="35" t="s">
        <v>29</v>
      </c>
      <c r="C57" s="20">
        <v>608</v>
      </c>
      <c r="D57" s="28">
        <v>1</v>
      </c>
      <c r="E57" s="28">
        <v>4</v>
      </c>
      <c r="F57" s="22" t="s">
        <v>116</v>
      </c>
      <c r="G57" s="23" t="s">
        <v>30</v>
      </c>
      <c r="H57" s="23" t="s">
        <v>0</v>
      </c>
      <c r="I57" s="70">
        <v>29980</v>
      </c>
      <c r="J57" s="29">
        <v>850</v>
      </c>
      <c r="K57" s="62">
        <v>0</v>
      </c>
      <c r="L57" s="25">
        <v>0</v>
      </c>
      <c r="M57" s="62">
        <v>0</v>
      </c>
      <c r="N57" s="25">
        <v>0</v>
      </c>
      <c r="O57" s="62">
        <v>3000</v>
      </c>
      <c r="P57" s="25">
        <v>0</v>
      </c>
    </row>
    <row r="58" spans="1:16" s="6" customFormat="1" ht="100.5" customHeight="1">
      <c r="A58" s="14" t="s">
        <v>21</v>
      </c>
      <c r="B58" s="30" t="s">
        <v>7</v>
      </c>
      <c r="C58" s="20">
        <v>608</v>
      </c>
      <c r="D58" s="28">
        <v>1</v>
      </c>
      <c r="E58" s="28">
        <v>6</v>
      </c>
      <c r="F58" s="22"/>
      <c r="G58" s="23"/>
      <c r="H58" s="23"/>
      <c r="I58" s="24"/>
      <c r="J58" s="29"/>
      <c r="K58" s="62">
        <f aca="true" t="shared" si="15" ref="K58:P60">K59</f>
        <v>53856.310000000005</v>
      </c>
      <c r="L58" s="25">
        <f t="shared" si="15"/>
        <v>0</v>
      </c>
      <c r="M58" s="62">
        <f t="shared" si="15"/>
        <v>0</v>
      </c>
      <c r="N58" s="25">
        <f t="shared" si="15"/>
        <v>0</v>
      </c>
      <c r="O58" s="62">
        <f t="shared" si="15"/>
        <v>0</v>
      </c>
      <c r="P58" s="25">
        <f t="shared" si="15"/>
        <v>0</v>
      </c>
    </row>
    <row r="59" spans="1:16" s="6" customFormat="1" ht="179.25" customHeight="1">
      <c r="A59" s="14"/>
      <c r="B59" s="31" t="s">
        <v>98</v>
      </c>
      <c r="C59" s="27">
        <v>608</v>
      </c>
      <c r="D59" s="28">
        <v>1</v>
      </c>
      <c r="E59" s="28">
        <v>6</v>
      </c>
      <c r="F59" s="22" t="s">
        <v>56</v>
      </c>
      <c r="G59" s="23" t="s">
        <v>26</v>
      </c>
      <c r="H59" s="71" t="s">
        <v>25</v>
      </c>
      <c r="I59" s="70" t="s">
        <v>72</v>
      </c>
      <c r="J59" s="29"/>
      <c r="K59" s="62">
        <f t="shared" si="15"/>
        <v>53856.310000000005</v>
      </c>
      <c r="L59" s="25">
        <f t="shared" si="15"/>
        <v>0</v>
      </c>
      <c r="M59" s="62">
        <f t="shared" si="15"/>
        <v>0</v>
      </c>
      <c r="N59" s="25">
        <f t="shared" si="15"/>
        <v>0</v>
      </c>
      <c r="O59" s="62">
        <f t="shared" si="15"/>
        <v>0</v>
      </c>
      <c r="P59" s="25">
        <f t="shared" si="15"/>
        <v>0</v>
      </c>
    </row>
    <row r="60" spans="1:16" s="6" customFormat="1" ht="120.75" customHeight="1">
      <c r="A60" s="15" t="s">
        <v>21</v>
      </c>
      <c r="B60" s="31" t="s">
        <v>47</v>
      </c>
      <c r="C60" s="27">
        <v>608</v>
      </c>
      <c r="D60" s="28">
        <v>1</v>
      </c>
      <c r="E60" s="28">
        <v>6</v>
      </c>
      <c r="F60" s="22" t="s">
        <v>56</v>
      </c>
      <c r="G60" s="23" t="s">
        <v>30</v>
      </c>
      <c r="H60" s="71" t="s">
        <v>25</v>
      </c>
      <c r="I60" s="70" t="s">
        <v>72</v>
      </c>
      <c r="J60" s="29"/>
      <c r="K60" s="62">
        <f t="shared" si="15"/>
        <v>53856.310000000005</v>
      </c>
      <c r="L60" s="25">
        <f t="shared" si="15"/>
        <v>0</v>
      </c>
      <c r="M60" s="62">
        <f t="shared" si="15"/>
        <v>0</v>
      </c>
      <c r="N60" s="25">
        <f t="shared" si="15"/>
        <v>0</v>
      </c>
      <c r="O60" s="62">
        <f t="shared" si="15"/>
        <v>0</v>
      </c>
      <c r="P60" s="25">
        <f t="shared" si="15"/>
        <v>0</v>
      </c>
    </row>
    <row r="61" spans="1:16" s="6" customFormat="1" ht="56.25">
      <c r="A61" s="15" t="s">
        <v>21</v>
      </c>
      <c r="B61" s="31" t="s">
        <v>16</v>
      </c>
      <c r="C61" s="20">
        <v>608</v>
      </c>
      <c r="D61" s="28">
        <v>1</v>
      </c>
      <c r="E61" s="28">
        <v>6</v>
      </c>
      <c r="F61" s="22" t="s">
        <v>56</v>
      </c>
      <c r="G61" s="23" t="s">
        <v>30</v>
      </c>
      <c r="H61" s="71" t="s">
        <v>23</v>
      </c>
      <c r="I61" s="70" t="s">
        <v>72</v>
      </c>
      <c r="J61" s="29"/>
      <c r="K61" s="62">
        <f>K65+K62</f>
        <v>53856.310000000005</v>
      </c>
      <c r="L61" s="25">
        <f>L65+L62</f>
        <v>0</v>
      </c>
      <c r="M61" s="62">
        <v>0</v>
      </c>
      <c r="N61" s="25">
        <f>N65+N62</f>
        <v>0</v>
      </c>
      <c r="O61" s="62">
        <v>0</v>
      </c>
      <c r="P61" s="25">
        <f>P65+P62</f>
        <v>0</v>
      </c>
    </row>
    <row r="62" spans="1:16" s="6" customFormat="1" ht="138" customHeight="1">
      <c r="A62" s="15" t="s">
        <v>21</v>
      </c>
      <c r="B62" s="31" t="s">
        <v>48</v>
      </c>
      <c r="C62" s="27">
        <v>608</v>
      </c>
      <c r="D62" s="28">
        <v>1</v>
      </c>
      <c r="E62" s="28">
        <v>6</v>
      </c>
      <c r="F62" s="22" t="s">
        <v>56</v>
      </c>
      <c r="G62" s="23" t="s">
        <v>30</v>
      </c>
      <c r="H62" s="71" t="s">
        <v>23</v>
      </c>
      <c r="I62" s="70" t="s">
        <v>87</v>
      </c>
      <c r="J62" s="29"/>
      <c r="K62" s="62">
        <f aca="true" t="shared" si="16" ref="K62:P62">K64</f>
        <v>50317.91</v>
      </c>
      <c r="L62" s="25">
        <f t="shared" si="16"/>
        <v>0</v>
      </c>
      <c r="M62" s="62">
        <f t="shared" si="16"/>
        <v>0</v>
      </c>
      <c r="N62" s="25">
        <f t="shared" si="16"/>
        <v>0</v>
      </c>
      <c r="O62" s="62">
        <f t="shared" si="16"/>
        <v>0</v>
      </c>
      <c r="P62" s="25">
        <f t="shared" si="16"/>
        <v>0</v>
      </c>
    </row>
    <row r="63" spans="1:16" s="6" customFormat="1" ht="27" customHeight="1">
      <c r="A63" s="15"/>
      <c r="B63" s="31" t="s">
        <v>63</v>
      </c>
      <c r="C63" s="27">
        <v>608</v>
      </c>
      <c r="D63" s="28">
        <v>1</v>
      </c>
      <c r="E63" s="28">
        <v>6</v>
      </c>
      <c r="F63" s="22" t="s">
        <v>56</v>
      </c>
      <c r="G63" s="23" t="s">
        <v>30</v>
      </c>
      <c r="H63" s="71" t="s">
        <v>23</v>
      </c>
      <c r="I63" s="70" t="s">
        <v>87</v>
      </c>
      <c r="J63" s="29">
        <v>500</v>
      </c>
      <c r="K63" s="62">
        <f aca="true" t="shared" si="17" ref="K63:P63">K64</f>
        <v>50317.91</v>
      </c>
      <c r="L63" s="25">
        <f t="shared" si="17"/>
        <v>0</v>
      </c>
      <c r="M63" s="62">
        <f t="shared" si="17"/>
        <v>0</v>
      </c>
      <c r="N63" s="25">
        <f t="shared" si="17"/>
        <v>0</v>
      </c>
      <c r="O63" s="62">
        <f t="shared" si="17"/>
        <v>0</v>
      </c>
      <c r="P63" s="25">
        <f t="shared" si="17"/>
        <v>0</v>
      </c>
    </row>
    <row r="64" spans="1:16" s="6" customFormat="1" ht="24" customHeight="1">
      <c r="A64" s="15" t="s">
        <v>21</v>
      </c>
      <c r="B64" s="35" t="s">
        <v>9</v>
      </c>
      <c r="C64" s="20">
        <v>608</v>
      </c>
      <c r="D64" s="28">
        <v>1</v>
      </c>
      <c r="E64" s="28">
        <v>6</v>
      </c>
      <c r="F64" s="22" t="s">
        <v>56</v>
      </c>
      <c r="G64" s="23" t="s">
        <v>30</v>
      </c>
      <c r="H64" s="71" t="s">
        <v>23</v>
      </c>
      <c r="I64" s="70" t="s">
        <v>87</v>
      </c>
      <c r="J64" s="29">
        <v>540</v>
      </c>
      <c r="K64" s="62">
        <v>50317.91</v>
      </c>
      <c r="L64" s="25">
        <v>0</v>
      </c>
      <c r="M64" s="62">
        <v>0</v>
      </c>
      <c r="N64" s="25">
        <v>0</v>
      </c>
      <c r="O64" s="62">
        <v>0</v>
      </c>
      <c r="P64" s="25">
        <v>0</v>
      </c>
    </row>
    <row r="65" spans="1:16" s="6" customFormat="1" ht="135" customHeight="1">
      <c r="A65" s="15"/>
      <c r="B65" s="35" t="s">
        <v>59</v>
      </c>
      <c r="C65" s="27">
        <v>608</v>
      </c>
      <c r="D65" s="28">
        <v>1</v>
      </c>
      <c r="E65" s="28">
        <v>6</v>
      </c>
      <c r="F65" s="22" t="s">
        <v>56</v>
      </c>
      <c r="G65" s="23" t="s">
        <v>30</v>
      </c>
      <c r="H65" s="71" t="s">
        <v>23</v>
      </c>
      <c r="I65" s="70" t="s">
        <v>88</v>
      </c>
      <c r="J65" s="29"/>
      <c r="K65" s="62">
        <f aca="true" t="shared" si="18" ref="K65:P65">K67</f>
        <v>3538.4</v>
      </c>
      <c r="L65" s="25">
        <f t="shared" si="18"/>
        <v>0</v>
      </c>
      <c r="M65" s="62">
        <f t="shared" si="18"/>
        <v>0</v>
      </c>
      <c r="N65" s="25">
        <f t="shared" si="18"/>
        <v>0</v>
      </c>
      <c r="O65" s="62">
        <f t="shared" si="18"/>
        <v>0</v>
      </c>
      <c r="P65" s="25">
        <f t="shared" si="18"/>
        <v>0</v>
      </c>
    </row>
    <row r="66" spans="1:16" s="6" customFormat="1" ht="29.25" customHeight="1">
      <c r="A66" s="15"/>
      <c r="B66" s="35" t="s">
        <v>63</v>
      </c>
      <c r="C66" s="27">
        <v>608</v>
      </c>
      <c r="D66" s="28">
        <v>1</v>
      </c>
      <c r="E66" s="28">
        <v>6</v>
      </c>
      <c r="F66" s="22" t="s">
        <v>56</v>
      </c>
      <c r="G66" s="23" t="s">
        <v>30</v>
      </c>
      <c r="H66" s="71" t="s">
        <v>23</v>
      </c>
      <c r="I66" s="70" t="s">
        <v>88</v>
      </c>
      <c r="J66" s="29">
        <v>500</v>
      </c>
      <c r="K66" s="62">
        <f aca="true" t="shared" si="19" ref="K66:P66">K67</f>
        <v>3538.4</v>
      </c>
      <c r="L66" s="25">
        <f t="shared" si="19"/>
        <v>0</v>
      </c>
      <c r="M66" s="62">
        <f t="shared" si="19"/>
        <v>0</v>
      </c>
      <c r="N66" s="25">
        <f t="shared" si="19"/>
        <v>0</v>
      </c>
      <c r="O66" s="62">
        <f t="shared" si="19"/>
        <v>0</v>
      </c>
      <c r="P66" s="25">
        <f t="shared" si="19"/>
        <v>0</v>
      </c>
    </row>
    <row r="67" spans="1:16" s="6" customFormat="1" ht="27.75" customHeight="1">
      <c r="A67" s="15"/>
      <c r="B67" s="35" t="s">
        <v>9</v>
      </c>
      <c r="C67" s="20">
        <v>608</v>
      </c>
      <c r="D67" s="28">
        <v>1</v>
      </c>
      <c r="E67" s="28">
        <v>6</v>
      </c>
      <c r="F67" s="22" t="s">
        <v>56</v>
      </c>
      <c r="G67" s="23" t="s">
        <v>30</v>
      </c>
      <c r="H67" s="71" t="s">
        <v>23</v>
      </c>
      <c r="I67" s="70" t="s">
        <v>88</v>
      </c>
      <c r="J67" s="29">
        <v>540</v>
      </c>
      <c r="K67" s="62">
        <v>3538.4</v>
      </c>
      <c r="L67" s="25">
        <v>0</v>
      </c>
      <c r="M67" s="62">
        <v>0</v>
      </c>
      <c r="N67" s="25">
        <v>0</v>
      </c>
      <c r="O67" s="62">
        <v>0</v>
      </c>
      <c r="P67" s="25">
        <v>0</v>
      </c>
    </row>
    <row r="68" spans="1:16" s="6" customFormat="1" ht="18.75">
      <c r="A68" s="15" t="s">
        <v>21</v>
      </c>
      <c r="B68" s="30" t="s">
        <v>13</v>
      </c>
      <c r="C68" s="27">
        <v>608</v>
      </c>
      <c r="D68" s="28">
        <v>1</v>
      </c>
      <c r="E68" s="28">
        <v>11</v>
      </c>
      <c r="F68" s="22"/>
      <c r="G68" s="23"/>
      <c r="H68" s="23"/>
      <c r="I68" s="24"/>
      <c r="J68" s="29"/>
      <c r="K68" s="62">
        <f aca="true" t="shared" si="20" ref="K68:P71">K69</f>
        <v>53000</v>
      </c>
      <c r="L68" s="25">
        <f t="shared" si="20"/>
        <v>0</v>
      </c>
      <c r="M68" s="62">
        <f t="shared" si="20"/>
        <v>53000</v>
      </c>
      <c r="N68" s="25">
        <f t="shared" si="20"/>
        <v>0</v>
      </c>
      <c r="O68" s="62">
        <f t="shared" si="20"/>
        <v>0</v>
      </c>
      <c r="P68" s="25">
        <f t="shared" si="20"/>
        <v>0</v>
      </c>
    </row>
    <row r="69" spans="1:16" s="6" customFormat="1" ht="176.25" customHeight="1">
      <c r="A69" s="15"/>
      <c r="B69" s="31" t="s">
        <v>98</v>
      </c>
      <c r="C69" s="27">
        <v>608</v>
      </c>
      <c r="D69" s="28">
        <v>1</v>
      </c>
      <c r="E69" s="28">
        <v>11</v>
      </c>
      <c r="F69" s="22" t="s">
        <v>56</v>
      </c>
      <c r="G69" s="23" t="s">
        <v>26</v>
      </c>
      <c r="H69" s="23" t="s">
        <v>25</v>
      </c>
      <c r="I69" s="70" t="s">
        <v>72</v>
      </c>
      <c r="J69" s="29"/>
      <c r="K69" s="62">
        <f t="shared" si="20"/>
        <v>53000</v>
      </c>
      <c r="L69" s="25">
        <f t="shared" si="20"/>
        <v>0</v>
      </c>
      <c r="M69" s="62">
        <f t="shared" si="20"/>
        <v>53000</v>
      </c>
      <c r="N69" s="25">
        <f t="shared" si="20"/>
        <v>0</v>
      </c>
      <c r="O69" s="62">
        <f t="shared" si="20"/>
        <v>0</v>
      </c>
      <c r="P69" s="25">
        <f t="shared" si="20"/>
        <v>0</v>
      </c>
    </row>
    <row r="70" spans="1:16" s="6" customFormat="1" ht="123" customHeight="1">
      <c r="A70" s="15" t="s">
        <v>21</v>
      </c>
      <c r="B70" s="31" t="s">
        <v>47</v>
      </c>
      <c r="C70" s="20">
        <v>608</v>
      </c>
      <c r="D70" s="28">
        <v>1</v>
      </c>
      <c r="E70" s="28">
        <v>11</v>
      </c>
      <c r="F70" s="22" t="s">
        <v>56</v>
      </c>
      <c r="G70" s="23" t="s">
        <v>30</v>
      </c>
      <c r="H70" s="23" t="s">
        <v>25</v>
      </c>
      <c r="I70" s="70" t="s">
        <v>72</v>
      </c>
      <c r="J70" s="29"/>
      <c r="K70" s="62">
        <f t="shared" si="20"/>
        <v>53000</v>
      </c>
      <c r="L70" s="25">
        <f t="shared" si="20"/>
        <v>0</v>
      </c>
      <c r="M70" s="62">
        <f t="shared" si="20"/>
        <v>53000</v>
      </c>
      <c r="N70" s="25">
        <f t="shared" si="20"/>
        <v>0</v>
      </c>
      <c r="O70" s="62">
        <f t="shared" si="20"/>
        <v>0</v>
      </c>
      <c r="P70" s="25">
        <f t="shared" si="20"/>
        <v>0</v>
      </c>
    </row>
    <row r="71" spans="1:16" s="6" customFormat="1" ht="96.75" customHeight="1">
      <c r="A71" s="15" t="s">
        <v>21</v>
      </c>
      <c r="B71" s="31" t="s">
        <v>64</v>
      </c>
      <c r="C71" s="27">
        <v>608</v>
      </c>
      <c r="D71" s="28">
        <v>1</v>
      </c>
      <c r="E71" s="28">
        <v>11</v>
      </c>
      <c r="F71" s="22" t="s">
        <v>56</v>
      </c>
      <c r="G71" s="23" t="s">
        <v>30</v>
      </c>
      <c r="H71" s="23" t="s">
        <v>0</v>
      </c>
      <c r="I71" s="70" t="s">
        <v>72</v>
      </c>
      <c r="J71" s="29"/>
      <c r="K71" s="62">
        <f t="shared" si="20"/>
        <v>53000</v>
      </c>
      <c r="L71" s="25">
        <f t="shared" si="20"/>
        <v>0</v>
      </c>
      <c r="M71" s="62">
        <f t="shared" si="20"/>
        <v>53000</v>
      </c>
      <c r="N71" s="25">
        <f t="shared" si="20"/>
        <v>0</v>
      </c>
      <c r="O71" s="62">
        <f t="shared" si="20"/>
        <v>0</v>
      </c>
      <c r="P71" s="25">
        <f t="shared" si="20"/>
        <v>0</v>
      </c>
    </row>
    <row r="72" spans="1:16" s="6" customFormat="1" ht="75">
      <c r="A72" s="15" t="s">
        <v>21</v>
      </c>
      <c r="B72" s="31" t="s">
        <v>49</v>
      </c>
      <c r="C72" s="20">
        <v>608</v>
      </c>
      <c r="D72" s="28">
        <v>1</v>
      </c>
      <c r="E72" s="28">
        <v>11</v>
      </c>
      <c r="F72" s="22" t="s">
        <v>56</v>
      </c>
      <c r="G72" s="23" t="s">
        <v>30</v>
      </c>
      <c r="H72" s="23" t="s">
        <v>0</v>
      </c>
      <c r="I72" s="70" t="s">
        <v>75</v>
      </c>
      <c r="J72" s="29"/>
      <c r="K72" s="62">
        <f aca="true" t="shared" si="21" ref="K72:P72">K74</f>
        <v>53000</v>
      </c>
      <c r="L72" s="25">
        <f t="shared" si="21"/>
        <v>0</v>
      </c>
      <c r="M72" s="62">
        <f t="shared" si="21"/>
        <v>53000</v>
      </c>
      <c r="N72" s="25">
        <f t="shared" si="21"/>
        <v>0</v>
      </c>
      <c r="O72" s="62">
        <f t="shared" si="21"/>
        <v>0</v>
      </c>
      <c r="P72" s="25">
        <f t="shared" si="21"/>
        <v>0</v>
      </c>
    </row>
    <row r="73" spans="1:16" s="6" customFormat="1" ht="18.75">
      <c r="A73" s="15"/>
      <c r="B73" s="31" t="s">
        <v>62</v>
      </c>
      <c r="C73" s="27">
        <v>608</v>
      </c>
      <c r="D73" s="28">
        <v>1</v>
      </c>
      <c r="E73" s="28">
        <v>11</v>
      </c>
      <c r="F73" s="22" t="s">
        <v>56</v>
      </c>
      <c r="G73" s="23" t="s">
        <v>30</v>
      </c>
      <c r="H73" s="23" t="s">
        <v>0</v>
      </c>
      <c r="I73" s="70" t="s">
        <v>75</v>
      </c>
      <c r="J73" s="29">
        <v>800</v>
      </c>
      <c r="K73" s="62">
        <f aca="true" t="shared" si="22" ref="K73:P73">K74</f>
        <v>53000</v>
      </c>
      <c r="L73" s="25">
        <f t="shared" si="22"/>
        <v>0</v>
      </c>
      <c r="M73" s="62">
        <f t="shared" si="22"/>
        <v>53000</v>
      </c>
      <c r="N73" s="25">
        <f t="shared" si="22"/>
        <v>0</v>
      </c>
      <c r="O73" s="62">
        <f t="shared" si="22"/>
        <v>0</v>
      </c>
      <c r="P73" s="25">
        <f t="shared" si="22"/>
        <v>0</v>
      </c>
    </row>
    <row r="74" spans="1:16" s="6" customFormat="1" ht="18.75">
      <c r="A74" s="15" t="s">
        <v>21</v>
      </c>
      <c r="B74" s="38" t="s">
        <v>12</v>
      </c>
      <c r="C74" s="27">
        <v>608</v>
      </c>
      <c r="D74" s="28">
        <v>1</v>
      </c>
      <c r="E74" s="28">
        <v>11</v>
      </c>
      <c r="F74" s="22" t="s">
        <v>56</v>
      </c>
      <c r="G74" s="23" t="s">
        <v>30</v>
      </c>
      <c r="H74" s="23" t="s">
        <v>0</v>
      </c>
      <c r="I74" s="70" t="s">
        <v>75</v>
      </c>
      <c r="J74" s="29">
        <v>870</v>
      </c>
      <c r="K74" s="62">
        <v>53000</v>
      </c>
      <c r="L74" s="25">
        <v>0</v>
      </c>
      <c r="M74" s="62">
        <v>53000</v>
      </c>
      <c r="N74" s="25">
        <v>0</v>
      </c>
      <c r="O74" s="62">
        <v>0</v>
      </c>
      <c r="P74" s="25">
        <v>0</v>
      </c>
    </row>
    <row r="75" spans="1:16" s="6" customFormat="1" ht="37.5">
      <c r="A75" s="15" t="s">
        <v>21</v>
      </c>
      <c r="B75" s="39" t="s">
        <v>3</v>
      </c>
      <c r="C75" s="20">
        <v>608</v>
      </c>
      <c r="D75" s="28">
        <v>1</v>
      </c>
      <c r="E75" s="28">
        <v>13</v>
      </c>
      <c r="F75" s="22"/>
      <c r="G75" s="23"/>
      <c r="H75" s="23"/>
      <c r="I75" s="24"/>
      <c r="J75" s="29"/>
      <c r="K75" s="62">
        <f aca="true" t="shared" si="23" ref="K75:P75">K76+K99</f>
        <v>2068214</v>
      </c>
      <c r="L75" s="62">
        <f t="shared" si="23"/>
        <v>0</v>
      </c>
      <c r="M75" s="62">
        <f t="shared" si="23"/>
        <v>1437349</v>
      </c>
      <c r="N75" s="62">
        <f t="shared" si="23"/>
        <v>0</v>
      </c>
      <c r="O75" s="62">
        <f t="shared" si="23"/>
        <v>1477421</v>
      </c>
      <c r="P75" s="25">
        <f t="shared" si="23"/>
        <v>0</v>
      </c>
    </row>
    <row r="76" spans="1:16" s="6" customFormat="1" ht="200.25" customHeight="1">
      <c r="A76" s="15"/>
      <c r="B76" s="31" t="s">
        <v>98</v>
      </c>
      <c r="C76" s="40">
        <v>608</v>
      </c>
      <c r="D76" s="41">
        <v>1</v>
      </c>
      <c r="E76" s="41">
        <v>13</v>
      </c>
      <c r="F76" s="42" t="s">
        <v>56</v>
      </c>
      <c r="G76" s="43" t="s">
        <v>26</v>
      </c>
      <c r="H76" s="43" t="s">
        <v>25</v>
      </c>
      <c r="I76" s="70" t="s">
        <v>72</v>
      </c>
      <c r="J76" s="45"/>
      <c r="K76" s="63">
        <f>K77+K94</f>
        <v>2068214</v>
      </c>
      <c r="L76" s="77">
        <f>L77</f>
        <v>0</v>
      </c>
      <c r="M76" s="63">
        <f>M77+M94</f>
        <v>1437349</v>
      </c>
      <c r="N76" s="77">
        <f>N77</f>
        <v>0</v>
      </c>
      <c r="O76" s="63">
        <f>O77+O94</f>
        <v>0</v>
      </c>
      <c r="P76" s="77">
        <f>P77</f>
        <v>0</v>
      </c>
    </row>
    <row r="77" spans="1:16" s="6" customFormat="1" ht="140.25" customHeight="1">
      <c r="A77" s="15" t="s">
        <v>21</v>
      </c>
      <c r="B77" s="31" t="s">
        <v>47</v>
      </c>
      <c r="C77" s="27">
        <v>608</v>
      </c>
      <c r="D77" s="28">
        <v>1</v>
      </c>
      <c r="E77" s="28">
        <v>13</v>
      </c>
      <c r="F77" s="22" t="s">
        <v>56</v>
      </c>
      <c r="G77" s="23" t="s">
        <v>30</v>
      </c>
      <c r="H77" s="23" t="s">
        <v>25</v>
      </c>
      <c r="I77" s="70" t="s">
        <v>72</v>
      </c>
      <c r="J77" s="29"/>
      <c r="K77" s="62">
        <f aca="true" t="shared" si="24" ref="K77:P77">K78+K84</f>
        <v>1986214</v>
      </c>
      <c r="L77" s="25">
        <f t="shared" si="24"/>
        <v>0</v>
      </c>
      <c r="M77" s="62">
        <f t="shared" si="24"/>
        <v>1317349</v>
      </c>
      <c r="N77" s="25">
        <f t="shared" si="24"/>
        <v>0</v>
      </c>
      <c r="O77" s="62">
        <f t="shared" si="24"/>
        <v>0</v>
      </c>
      <c r="P77" s="25">
        <f t="shared" si="24"/>
        <v>0</v>
      </c>
    </row>
    <row r="78" spans="1:16" s="6" customFormat="1" ht="119.25" customHeight="1">
      <c r="A78" s="14" t="s">
        <v>21</v>
      </c>
      <c r="B78" s="31" t="s">
        <v>64</v>
      </c>
      <c r="C78" s="20">
        <v>608</v>
      </c>
      <c r="D78" s="28">
        <v>1</v>
      </c>
      <c r="E78" s="28">
        <v>13</v>
      </c>
      <c r="F78" s="22" t="s">
        <v>56</v>
      </c>
      <c r="G78" s="23" t="s">
        <v>30</v>
      </c>
      <c r="H78" s="23" t="s">
        <v>0</v>
      </c>
      <c r="I78" s="70" t="s">
        <v>72</v>
      </c>
      <c r="J78" s="29"/>
      <c r="K78" s="62">
        <f aca="true" t="shared" si="25" ref="K78:P78">K79</f>
        <v>1986214</v>
      </c>
      <c r="L78" s="25">
        <f t="shared" si="25"/>
        <v>0</v>
      </c>
      <c r="M78" s="62">
        <f t="shared" si="25"/>
        <v>1317349</v>
      </c>
      <c r="N78" s="25">
        <f t="shared" si="25"/>
        <v>0</v>
      </c>
      <c r="O78" s="62">
        <f t="shared" si="25"/>
        <v>0</v>
      </c>
      <c r="P78" s="25">
        <f t="shared" si="25"/>
        <v>0</v>
      </c>
    </row>
    <row r="79" spans="1:16" s="6" customFormat="1" ht="124.5" customHeight="1">
      <c r="A79" s="15" t="s">
        <v>21</v>
      </c>
      <c r="B79" s="31" t="s">
        <v>50</v>
      </c>
      <c r="C79" s="27">
        <v>608</v>
      </c>
      <c r="D79" s="28">
        <v>1</v>
      </c>
      <c r="E79" s="28">
        <v>13</v>
      </c>
      <c r="F79" s="22" t="s">
        <v>56</v>
      </c>
      <c r="G79" s="23" t="s">
        <v>30</v>
      </c>
      <c r="H79" s="23" t="s">
        <v>0</v>
      </c>
      <c r="I79" s="70" t="s">
        <v>76</v>
      </c>
      <c r="J79" s="29"/>
      <c r="K79" s="62">
        <f aca="true" t="shared" si="26" ref="K79:P79">K80+K82</f>
        <v>1986214</v>
      </c>
      <c r="L79" s="25">
        <f t="shared" si="26"/>
        <v>0</v>
      </c>
      <c r="M79" s="62">
        <f t="shared" si="26"/>
        <v>1317349</v>
      </c>
      <c r="N79" s="25">
        <f t="shared" si="26"/>
        <v>0</v>
      </c>
      <c r="O79" s="62">
        <f t="shared" si="26"/>
        <v>0</v>
      </c>
      <c r="P79" s="25">
        <f t="shared" si="26"/>
        <v>0</v>
      </c>
    </row>
    <row r="80" spans="1:16" s="6" customFormat="1" ht="62.25" customHeight="1">
      <c r="A80" s="15" t="s">
        <v>21</v>
      </c>
      <c r="B80" s="35" t="s">
        <v>68</v>
      </c>
      <c r="C80" s="20">
        <v>608</v>
      </c>
      <c r="D80" s="28">
        <v>1</v>
      </c>
      <c r="E80" s="28">
        <v>13</v>
      </c>
      <c r="F80" s="22" t="s">
        <v>56</v>
      </c>
      <c r="G80" s="23" t="s">
        <v>30</v>
      </c>
      <c r="H80" s="23" t="s">
        <v>0</v>
      </c>
      <c r="I80" s="97" t="s">
        <v>76</v>
      </c>
      <c r="J80" s="95">
        <v>200</v>
      </c>
      <c r="K80" s="96">
        <f aca="true" t="shared" si="27" ref="K80:P80">K81</f>
        <v>1840219.08</v>
      </c>
      <c r="L80" s="25">
        <f t="shared" si="27"/>
        <v>0</v>
      </c>
      <c r="M80" s="62">
        <f t="shared" si="27"/>
        <v>1292849</v>
      </c>
      <c r="N80" s="25">
        <f t="shared" si="27"/>
        <v>0</v>
      </c>
      <c r="O80" s="62">
        <f t="shared" si="27"/>
        <v>0</v>
      </c>
      <c r="P80" s="25">
        <f t="shared" si="27"/>
        <v>0</v>
      </c>
    </row>
    <row r="81" spans="1:16" s="6" customFormat="1" ht="75">
      <c r="A81" s="15" t="s">
        <v>21</v>
      </c>
      <c r="B81" s="36" t="s">
        <v>24</v>
      </c>
      <c r="C81" s="27">
        <v>608</v>
      </c>
      <c r="D81" s="28">
        <v>1</v>
      </c>
      <c r="E81" s="28">
        <v>13</v>
      </c>
      <c r="F81" s="22" t="s">
        <v>56</v>
      </c>
      <c r="G81" s="23" t="s">
        <v>30</v>
      </c>
      <c r="H81" s="23" t="s">
        <v>0</v>
      </c>
      <c r="I81" s="97" t="s">
        <v>76</v>
      </c>
      <c r="J81" s="95">
        <v>240</v>
      </c>
      <c r="K81" s="96">
        <v>1840219.08</v>
      </c>
      <c r="L81" s="25">
        <v>0</v>
      </c>
      <c r="M81" s="62">
        <v>1292849</v>
      </c>
      <c r="N81" s="25">
        <v>0</v>
      </c>
      <c r="O81" s="62">
        <v>0</v>
      </c>
      <c r="P81" s="25">
        <v>0</v>
      </c>
    </row>
    <row r="82" spans="1:16" s="6" customFormat="1" ht="18.75">
      <c r="A82" s="15" t="s">
        <v>21</v>
      </c>
      <c r="B82" s="36" t="s">
        <v>62</v>
      </c>
      <c r="C82" s="20">
        <v>608</v>
      </c>
      <c r="D82" s="28">
        <v>1</v>
      </c>
      <c r="E82" s="28">
        <v>13</v>
      </c>
      <c r="F82" s="22" t="s">
        <v>56</v>
      </c>
      <c r="G82" s="23" t="s">
        <v>30</v>
      </c>
      <c r="H82" s="23" t="s">
        <v>0</v>
      </c>
      <c r="I82" s="70" t="s">
        <v>76</v>
      </c>
      <c r="J82" s="29">
        <v>800</v>
      </c>
      <c r="K82" s="62">
        <f aca="true" t="shared" si="28" ref="K82:P82">K83</f>
        <v>145994.92</v>
      </c>
      <c r="L82" s="25">
        <f t="shared" si="28"/>
        <v>0</v>
      </c>
      <c r="M82" s="62">
        <f t="shared" si="28"/>
        <v>24500</v>
      </c>
      <c r="N82" s="25">
        <f t="shared" si="28"/>
        <v>0</v>
      </c>
      <c r="O82" s="62">
        <f t="shared" si="28"/>
        <v>0</v>
      </c>
      <c r="P82" s="25">
        <f t="shared" si="28"/>
        <v>0</v>
      </c>
    </row>
    <row r="83" spans="1:16" s="6" customFormat="1" ht="39" customHeight="1">
      <c r="A83" s="14" t="s">
        <v>21</v>
      </c>
      <c r="B83" s="35" t="s">
        <v>29</v>
      </c>
      <c r="C83" s="27">
        <v>608</v>
      </c>
      <c r="D83" s="28">
        <v>1</v>
      </c>
      <c r="E83" s="28">
        <v>13</v>
      </c>
      <c r="F83" s="22" t="s">
        <v>56</v>
      </c>
      <c r="G83" s="23" t="s">
        <v>30</v>
      </c>
      <c r="H83" s="23" t="s">
        <v>0</v>
      </c>
      <c r="I83" s="70" t="s">
        <v>76</v>
      </c>
      <c r="J83" s="29">
        <v>850</v>
      </c>
      <c r="K83" s="62">
        <v>145994.92</v>
      </c>
      <c r="L83" s="25">
        <v>0</v>
      </c>
      <c r="M83" s="62">
        <v>24500</v>
      </c>
      <c r="N83" s="25">
        <v>0</v>
      </c>
      <c r="O83" s="62">
        <v>0</v>
      </c>
      <c r="P83" s="25">
        <v>0</v>
      </c>
    </row>
    <row r="84" spans="1:16" s="6" customFormat="1" ht="64.5" customHeight="1" hidden="1">
      <c r="A84" s="14"/>
      <c r="B84" s="37" t="s">
        <v>65</v>
      </c>
      <c r="C84" s="20">
        <v>608</v>
      </c>
      <c r="D84" s="28">
        <v>1</v>
      </c>
      <c r="E84" s="28">
        <v>13</v>
      </c>
      <c r="F84" s="22" t="s">
        <v>56</v>
      </c>
      <c r="G84" s="23" t="s">
        <v>30</v>
      </c>
      <c r="H84" s="23" t="s">
        <v>27</v>
      </c>
      <c r="I84" s="70" t="s">
        <v>72</v>
      </c>
      <c r="J84" s="29"/>
      <c r="K84" s="62">
        <f>K91+K88+K85</f>
        <v>0</v>
      </c>
      <c r="L84" s="62">
        <f>L91+L88+L85</f>
        <v>0</v>
      </c>
      <c r="M84" s="62">
        <f>M91+M88+M85</f>
        <v>0</v>
      </c>
      <c r="N84" s="62">
        <f>N91+N88+N85</f>
        <v>0</v>
      </c>
      <c r="O84" s="62">
        <f>O91+O88+O85</f>
        <v>0</v>
      </c>
      <c r="P84" s="25">
        <f>P91+P88</f>
        <v>0</v>
      </c>
    </row>
    <row r="85" spans="1:16" s="6" customFormat="1" ht="83.25" customHeight="1" hidden="1">
      <c r="A85" s="14"/>
      <c r="B85" s="79" t="s">
        <v>94</v>
      </c>
      <c r="C85" s="20">
        <v>608</v>
      </c>
      <c r="D85" s="28">
        <v>1</v>
      </c>
      <c r="E85" s="28">
        <v>13</v>
      </c>
      <c r="F85" s="22" t="s">
        <v>56</v>
      </c>
      <c r="G85" s="23" t="s">
        <v>30</v>
      </c>
      <c r="H85" s="23" t="s">
        <v>27</v>
      </c>
      <c r="I85" s="72" t="s">
        <v>78</v>
      </c>
      <c r="J85" s="29"/>
      <c r="K85" s="62">
        <f aca="true" t="shared" si="29" ref="K85:P85">K87</f>
        <v>0</v>
      </c>
      <c r="L85" s="25">
        <f t="shared" si="29"/>
        <v>0</v>
      </c>
      <c r="M85" s="62">
        <f t="shared" si="29"/>
        <v>0</v>
      </c>
      <c r="N85" s="25">
        <f t="shared" si="29"/>
        <v>0</v>
      </c>
      <c r="O85" s="62">
        <f t="shared" si="29"/>
        <v>0</v>
      </c>
      <c r="P85" s="25">
        <f t="shared" si="29"/>
        <v>0</v>
      </c>
    </row>
    <row r="86" spans="1:16" s="6" customFormat="1" ht="61.5" customHeight="1" hidden="1">
      <c r="A86" s="14"/>
      <c r="B86" s="37" t="s">
        <v>68</v>
      </c>
      <c r="C86" s="27">
        <v>608</v>
      </c>
      <c r="D86" s="28">
        <v>1</v>
      </c>
      <c r="E86" s="28">
        <v>13</v>
      </c>
      <c r="F86" s="22" t="s">
        <v>56</v>
      </c>
      <c r="G86" s="23" t="s">
        <v>30</v>
      </c>
      <c r="H86" s="23" t="s">
        <v>27</v>
      </c>
      <c r="I86" s="72" t="s">
        <v>78</v>
      </c>
      <c r="J86" s="29">
        <v>200</v>
      </c>
      <c r="K86" s="62">
        <f aca="true" t="shared" si="30" ref="K86:P86">K87</f>
        <v>0</v>
      </c>
      <c r="L86" s="25">
        <f t="shared" si="30"/>
        <v>0</v>
      </c>
      <c r="M86" s="62">
        <f t="shared" si="30"/>
        <v>0</v>
      </c>
      <c r="N86" s="25">
        <f t="shared" si="30"/>
        <v>0</v>
      </c>
      <c r="O86" s="62">
        <f t="shared" si="30"/>
        <v>0</v>
      </c>
      <c r="P86" s="25">
        <f t="shared" si="30"/>
        <v>0</v>
      </c>
    </row>
    <row r="87" spans="1:16" s="6" customFormat="1" ht="81" customHeight="1" hidden="1">
      <c r="A87" s="14"/>
      <c r="B87" s="37" t="s">
        <v>24</v>
      </c>
      <c r="C87" s="20">
        <v>608</v>
      </c>
      <c r="D87" s="28">
        <v>1</v>
      </c>
      <c r="E87" s="28">
        <v>13</v>
      </c>
      <c r="F87" s="22" t="s">
        <v>56</v>
      </c>
      <c r="G87" s="23" t="s">
        <v>30</v>
      </c>
      <c r="H87" s="23" t="s">
        <v>27</v>
      </c>
      <c r="I87" s="72" t="s">
        <v>78</v>
      </c>
      <c r="J87" s="29">
        <v>240</v>
      </c>
      <c r="K87" s="62">
        <v>0</v>
      </c>
      <c r="L87" s="25">
        <v>0</v>
      </c>
      <c r="M87" s="62">
        <v>0</v>
      </c>
      <c r="N87" s="25">
        <v>0</v>
      </c>
      <c r="O87" s="62">
        <v>0</v>
      </c>
      <c r="P87" s="25">
        <v>0</v>
      </c>
    </row>
    <row r="88" spans="1:16" s="6" customFormat="1" ht="83.25" customHeight="1" hidden="1">
      <c r="A88" s="14"/>
      <c r="B88" s="79" t="s">
        <v>51</v>
      </c>
      <c r="C88" s="20">
        <v>608</v>
      </c>
      <c r="D88" s="28">
        <v>1</v>
      </c>
      <c r="E88" s="28">
        <v>13</v>
      </c>
      <c r="F88" s="22" t="s">
        <v>56</v>
      </c>
      <c r="G88" s="23" t="s">
        <v>30</v>
      </c>
      <c r="H88" s="23" t="s">
        <v>27</v>
      </c>
      <c r="I88" s="72" t="s">
        <v>74</v>
      </c>
      <c r="J88" s="29"/>
      <c r="K88" s="62">
        <f aca="true" t="shared" si="31" ref="K88:P88">K90</f>
        <v>0</v>
      </c>
      <c r="L88" s="25">
        <f t="shared" si="31"/>
        <v>0</v>
      </c>
      <c r="M88" s="62">
        <f t="shared" si="31"/>
        <v>0</v>
      </c>
      <c r="N88" s="25">
        <f t="shared" si="31"/>
        <v>0</v>
      </c>
      <c r="O88" s="62">
        <f t="shared" si="31"/>
        <v>0</v>
      </c>
      <c r="P88" s="25">
        <f t="shared" si="31"/>
        <v>0</v>
      </c>
    </row>
    <row r="89" spans="1:16" s="6" customFormat="1" ht="61.5" customHeight="1" hidden="1">
      <c r="A89" s="14"/>
      <c r="B89" s="37" t="s">
        <v>68</v>
      </c>
      <c r="C89" s="27">
        <v>608</v>
      </c>
      <c r="D89" s="28">
        <v>1</v>
      </c>
      <c r="E89" s="28">
        <v>13</v>
      </c>
      <c r="F89" s="22" t="s">
        <v>56</v>
      </c>
      <c r="G89" s="23" t="s">
        <v>30</v>
      </c>
      <c r="H89" s="23" t="s">
        <v>27</v>
      </c>
      <c r="I89" s="72" t="s">
        <v>74</v>
      </c>
      <c r="J89" s="29">
        <v>200</v>
      </c>
      <c r="K89" s="62">
        <f aca="true" t="shared" si="32" ref="K89:P89">K90</f>
        <v>0</v>
      </c>
      <c r="L89" s="25">
        <f t="shared" si="32"/>
        <v>0</v>
      </c>
      <c r="M89" s="62">
        <f t="shared" si="32"/>
        <v>0</v>
      </c>
      <c r="N89" s="25">
        <f t="shared" si="32"/>
        <v>0</v>
      </c>
      <c r="O89" s="62">
        <f t="shared" si="32"/>
        <v>0</v>
      </c>
      <c r="P89" s="25">
        <f t="shared" si="32"/>
        <v>0</v>
      </c>
    </row>
    <row r="90" spans="1:16" s="6" customFormat="1" ht="81" customHeight="1" hidden="1">
      <c r="A90" s="14"/>
      <c r="B90" s="37" t="s">
        <v>24</v>
      </c>
      <c r="C90" s="20">
        <v>608</v>
      </c>
      <c r="D90" s="28">
        <v>1</v>
      </c>
      <c r="E90" s="28">
        <v>13</v>
      </c>
      <c r="F90" s="22" t="s">
        <v>56</v>
      </c>
      <c r="G90" s="23" t="s">
        <v>30</v>
      </c>
      <c r="H90" s="23" t="s">
        <v>27</v>
      </c>
      <c r="I90" s="72" t="s">
        <v>74</v>
      </c>
      <c r="J90" s="29">
        <v>240</v>
      </c>
      <c r="K90" s="62">
        <v>0</v>
      </c>
      <c r="L90" s="25">
        <v>0</v>
      </c>
      <c r="M90" s="62">
        <v>0</v>
      </c>
      <c r="N90" s="25">
        <v>0</v>
      </c>
      <c r="O90" s="62">
        <v>0</v>
      </c>
      <c r="P90" s="25">
        <v>0</v>
      </c>
    </row>
    <row r="91" spans="1:16" s="6" customFormat="1" ht="57" customHeight="1" hidden="1">
      <c r="A91" s="14"/>
      <c r="B91" s="35" t="s">
        <v>58</v>
      </c>
      <c r="C91" s="27">
        <v>608</v>
      </c>
      <c r="D91" s="28">
        <v>1</v>
      </c>
      <c r="E91" s="28">
        <v>13</v>
      </c>
      <c r="F91" s="22" t="s">
        <v>56</v>
      </c>
      <c r="G91" s="23" t="s">
        <v>30</v>
      </c>
      <c r="H91" s="23" t="s">
        <v>27</v>
      </c>
      <c r="I91" s="70" t="s">
        <v>77</v>
      </c>
      <c r="J91" s="29"/>
      <c r="K91" s="62">
        <f aca="true" t="shared" si="33" ref="K91:P91">K93</f>
        <v>0</v>
      </c>
      <c r="L91" s="25">
        <f t="shared" si="33"/>
        <v>0</v>
      </c>
      <c r="M91" s="62">
        <f t="shared" si="33"/>
        <v>0</v>
      </c>
      <c r="N91" s="25">
        <f t="shared" si="33"/>
        <v>0</v>
      </c>
      <c r="O91" s="62">
        <f t="shared" si="33"/>
        <v>0</v>
      </c>
      <c r="P91" s="25">
        <f t="shared" si="33"/>
        <v>0</v>
      </c>
    </row>
    <row r="92" spans="1:16" s="6" customFormat="1" ht="66" customHeight="1" hidden="1">
      <c r="A92" s="14"/>
      <c r="B92" s="35" t="s">
        <v>68</v>
      </c>
      <c r="C92" s="20">
        <v>608</v>
      </c>
      <c r="D92" s="28">
        <v>1</v>
      </c>
      <c r="E92" s="28">
        <v>13</v>
      </c>
      <c r="F92" s="22" t="s">
        <v>56</v>
      </c>
      <c r="G92" s="23" t="s">
        <v>30</v>
      </c>
      <c r="H92" s="23" t="s">
        <v>27</v>
      </c>
      <c r="I92" s="70" t="s">
        <v>77</v>
      </c>
      <c r="J92" s="29">
        <v>200</v>
      </c>
      <c r="K92" s="62">
        <f aca="true" t="shared" si="34" ref="K92:P92">K93</f>
        <v>0</v>
      </c>
      <c r="L92" s="25">
        <f t="shared" si="34"/>
        <v>0</v>
      </c>
      <c r="M92" s="62">
        <f t="shared" si="34"/>
        <v>0</v>
      </c>
      <c r="N92" s="25">
        <f t="shared" si="34"/>
        <v>0</v>
      </c>
      <c r="O92" s="62">
        <f t="shared" si="34"/>
        <v>0</v>
      </c>
      <c r="P92" s="25">
        <f t="shared" si="34"/>
        <v>0</v>
      </c>
    </row>
    <row r="93" spans="1:16" s="6" customFormat="1" ht="73.5" customHeight="1" hidden="1">
      <c r="A93" s="14"/>
      <c r="B93" s="36" t="s">
        <v>24</v>
      </c>
      <c r="C93" s="27">
        <v>608</v>
      </c>
      <c r="D93" s="28">
        <v>1</v>
      </c>
      <c r="E93" s="28">
        <v>13</v>
      </c>
      <c r="F93" s="22" t="s">
        <v>56</v>
      </c>
      <c r="G93" s="23" t="s">
        <v>30</v>
      </c>
      <c r="H93" s="23" t="s">
        <v>27</v>
      </c>
      <c r="I93" s="70" t="s">
        <v>77</v>
      </c>
      <c r="J93" s="29">
        <v>240</v>
      </c>
      <c r="K93" s="62">
        <v>0</v>
      </c>
      <c r="L93" s="25">
        <v>0</v>
      </c>
      <c r="M93" s="62">
        <v>0</v>
      </c>
      <c r="N93" s="25">
        <v>0</v>
      </c>
      <c r="O93" s="62">
        <v>0</v>
      </c>
      <c r="P93" s="25">
        <v>0</v>
      </c>
    </row>
    <row r="94" spans="1:16" s="6" customFormat="1" ht="119.25" customHeight="1">
      <c r="A94" s="15" t="s">
        <v>21</v>
      </c>
      <c r="B94" s="31" t="s">
        <v>57</v>
      </c>
      <c r="C94" s="20">
        <v>608</v>
      </c>
      <c r="D94" s="28">
        <v>1</v>
      </c>
      <c r="E94" s="28">
        <v>13</v>
      </c>
      <c r="F94" s="22" t="s">
        <v>56</v>
      </c>
      <c r="G94" s="23" t="s">
        <v>6</v>
      </c>
      <c r="H94" s="23" t="s">
        <v>25</v>
      </c>
      <c r="I94" s="70" t="s">
        <v>72</v>
      </c>
      <c r="J94" s="29"/>
      <c r="K94" s="62">
        <f aca="true" t="shared" si="35" ref="K94:P97">K95</f>
        <v>82000</v>
      </c>
      <c r="L94" s="25">
        <f t="shared" si="35"/>
        <v>0</v>
      </c>
      <c r="M94" s="62">
        <f t="shared" si="35"/>
        <v>120000</v>
      </c>
      <c r="N94" s="25">
        <f t="shared" si="35"/>
        <v>0</v>
      </c>
      <c r="O94" s="62">
        <f t="shared" si="35"/>
        <v>0</v>
      </c>
      <c r="P94" s="25">
        <f t="shared" si="35"/>
        <v>0</v>
      </c>
    </row>
    <row r="95" spans="1:16" s="6" customFormat="1" ht="56.25">
      <c r="A95" s="15" t="s">
        <v>21</v>
      </c>
      <c r="B95" s="31" t="s">
        <v>18</v>
      </c>
      <c r="C95" s="27">
        <v>608</v>
      </c>
      <c r="D95" s="28">
        <v>1</v>
      </c>
      <c r="E95" s="28">
        <v>13</v>
      </c>
      <c r="F95" s="22" t="s">
        <v>56</v>
      </c>
      <c r="G95" s="23" t="s">
        <v>6</v>
      </c>
      <c r="H95" s="23" t="s">
        <v>0</v>
      </c>
      <c r="I95" s="70" t="s">
        <v>72</v>
      </c>
      <c r="J95" s="29"/>
      <c r="K95" s="62">
        <f t="shared" si="35"/>
        <v>82000</v>
      </c>
      <c r="L95" s="25">
        <f t="shared" si="35"/>
        <v>0</v>
      </c>
      <c r="M95" s="62">
        <f t="shared" si="35"/>
        <v>120000</v>
      </c>
      <c r="N95" s="25">
        <f t="shared" si="35"/>
        <v>0</v>
      </c>
      <c r="O95" s="62">
        <f t="shared" si="35"/>
        <v>0</v>
      </c>
      <c r="P95" s="25">
        <f t="shared" si="35"/>
        <v>0</v>
      </c>
    </row>
    <row r="96" spans="1:16" s="6" customFormat="1" ht="64.5" customHeight="1">
      <c r="A96" s="15" t="s">
        <v>21</v>
      </c>
      <c r="B96" s="73" t="s">
        <v>19</v>
      </c>
      <c r="C96" s="20">
        <v>608</v>
      </c>
      <c r="D96" s="28">
        <v>1</v>
      </c>
      <c r="E96" s="28">
        <v>13</v>
      </c>
      <c r="F96" s="22" t="s">
        <v>56</v>
      </c>
      <c r="G96" s="23" t="s">
        <v>6</v>
      </c>
      <c r="H96" s="23" t="s">
        <v>0</v>
      </c>
      <c r="I96" s="70" t="s">
        <v>78</v>
      </c>
      <c r="J96" s="29"/>
      <c r="K96" s="62">
        <f t="shared" si="35"/>
        <v>82000</v>
      </c>
      <c r="L96" s="25">
        <f t="shared" si="35"/>
        <v>0</v>
      </c>
      <c r="M96" s="62">
        <f t="shared" si="35"/>
        <v>120000</v>
      </c>
      <c r="N96" s="25">
        <f t="shared" si="35"/>
        <v>0</v>
      </c>
      <c r="O96" s="62">
        <f t="shared" si="35"/>
        <v>0</v>
      </c>
      <c r="P96" s="25">
        <f t="shared" si="35"/>
        <v>0</v>
      </c>
    </row>
    <row r="97" spans="1:16" s="6" customFormat="1" ht="61.5" customHeight="1">
      <c r="A97" s="15" t="s">
        <v>21</v>
      </c>
      <c r="B97" s="35" t="s">
        <v>68</v>
      </c>
      <c r="C97" s="27">
        <v>608</v>
      </c>
      <c r="D97" s="28">
        <v>1</v>
      </c>
      <c r="E97" s="28">
        <v>13</v>
      </c>
      <c r="F97" s="22" t="s">
        <v>56</v>
      </c>
      <c r="G97" s="23" t="s">
        <v>6</v>
      </c>
      <c r="H97" s="23" t="s">
        <v>0</v>
      </c>
      <c r="I97" s="70" t="s">
        <v>78</v>
      </c>
      <c r="J97" s="29">
        <v>200</v>
      </c>
      <c r="K97" s="62">
        <f t="shared" si="35"/>
        <v>82000</v>
      </c>
      <c r="L97" s="25">
        <f t="shared" si="35"/>
        <v>0</v>
      </c>
      <c r="M97" s="62">
        <f t="shared" si="35"/>
        <v>120000</v>
      </c>
      <c r="N97" s="25">
        <f t="shared" si="35"/>
        <v>0</v>
      </c>
      <c r="O97" s="62">
        <f t="shared" si="35"/>
        <v>0</v>
      </c>
      <c r="P97" s="25">
        <f t="shared" si="35"/>
        <v>0</v>
      </c>
    </row>
    <row r="98" spans="1:16" s="6" customFormat="1" ht="75">
      <c r="A98" s="15" t="s">
        <v>21</v>
      </c>
      <c r="B98" s="36" t="s">
        <v>24</v>
      </c>
      <c r="C98" s="20">
        <v>608</v>
      </c>
      <c r="D98" s="28">
        <v>1</v>
      </c>
      <c r="E98" s="28">
        <v>13</v>
      </c>
      <c r="F98" s="22" t="s">
        <v>56</v>
      </c>
      <c r="G98" s="23" t="s">
        <v>6</v>
      </c>
      <c r="H98" s="23" t="s">
        <v>0</v>
      </c>
      <c r="I98" s="70" t="s">
        <v>78</v>
      </c>
      <c r="J98" s="29">
        <v>240</v>
      </c>
      <c r="K98" s="62">
        <v>82000</v>
      </c>
      <c r="L98" s="25">
        <v>0</v>
      </c>
      <c r="M98" s="62">
        <v>120000</v>
      </c>
      <c r="N98" s="25">
        <v>0</v>
      </c>
      <c r="O98" s="62">
        <v>0</v>
      </c>
      <c r="P98" s="25">
        <v>0</v>
      </c>
    </row>
    <row r="99" spans="1:16" s="6" customFormat="1" ht="200.25" customHeight="1">
      <c r="A99" s="15"/>
      <c r="B99" s="31" t="s">
        <v>115</v>
      </c>
      <c r="C99" s="40">
        <v>608</v>
      </c>
      <c r="D99" s="41">
        <v>1</v>
      </c>
      <c r="E99" s="41">
        <v>13</v>
      </c>
      <c r="F99" s="42" t="s">
        <v>116</v>
      </c>
      <c r="G99" s="43" t="s">
        <v>26</v>
      </c>
      <c r="H99" s="43" t="s">
        <v>25</v>
      </c>
      <c r="I99" s="70" t="s">
        <v>72</v>
      </c>
      <c r="J99" s="45"/>
      <c r="K99" s="63">
        <f>K100+K117</f>
        <v>0</v>
      </c>
      <c r="L99" s="77">
        <f>L100</f>
        <v>0</v>
      </c>
      <c r="M99" s="63">
        <f>M100+M117</f>
        <v>0</v>
      </c>
      <c r="N99" s="77">
        <f>N100</f>
        <v>0</v>
      </c>
      <c r="O99" s="63">
        <f>O100+O117</f>
        <v>1477421</v>
      </c>
      <c r="P99" s="77">
        <f>P100</f>
        <v>0</v>
      </c>
    </row>
    <row r="100" spans="1:16" s="6" customFormat="1" ht="140.25" customHeight="1">
      <c r="A100" s="15" t="s">
        <v>21</v>
      </c>
      <c r="B100" s="31" t="s">
        <v>47</v>
      </c>
      <c r="C100" s="27">
        <v>608</v>
      </c>
      <c r="D100" s="28">
        <v>1</v>
      </c>
      <c r="E100" s="28">
        <v>13</v>
      </c>
      <c r="F100" s="22" t="s">
        <v>116</v>
      </c>
      <c r="G100" s="23" t="s">
        <v>30</v>
      </c>
      <c r="H100" s="23" t="s">
        <v>25</v>
      </c>
      <c r="I100" s="70" t="s">
        <v>72</v>
      </c>
      <c r="J100" s="29"/>
      <c r="K100" s="62">
        <f aca="true" t="shared" si="36" ref="K100:P100">K101+K107</f>
        <v>0</v>
      </c>
      <c r="L100" s="25">
        <f t="shared" si="36"/>
        <v>0</v>
      </c>
      <c r="M100" s="62">
        <f t="shared" si="36"/>
        <v>0</v>
      </c>
      <c r="N100" s="25">
        <f t="shared" si="36"/>
        <v>0</v>
      </c>
      <c r="O100" s="62">
        <f t="shared" si="36"/>
        <v>1357421</v>
      </c>
      <c r="P100" s="25">
        <f t="shared" si="36"/>
        <v>0</v>
      </c>
    </row>
    <row r="101" spans="1:16" s="6" customFormat="1" ht="119.25" customHeight="1">
      <c r="A101" s="14" t="s">
        <v>21</v>
      </c>
      <c r="B101" s="31" t="s">
        <v>64</v>
      </c>
      <c r="C101" s="20">
        <v>608</v>
      </c>
      <c r="D101" s="28">
        <v>1</v>
      </c>
      <c r="E101" s="28">
        <v>13</v>
      </c>
      <c r="F101" s="22" t="s">
        <v>116</v>
      </c>
      <c r="G101" s="23" t="s">
        <v>30</v>
      </c>
      <c r="H101" s="23" t="s">
        <v>0</v>
      </c>
      <c r="I101" s="70" t="s">
        <v>72</v>
      </c>
      <c r="J101" s="29"/>
      <c r="K101" s="62">
        <f aca="true" t="shared" si="37" ref="K101:P101">K102</f>
        <v>0</v>
      </c>
      <c r="L101" s="25">
        <f t="shared" si="37"/>
        <v>0</v>
      </c>
      <c r="M101" s="62">
        <f t="shared" si="37"/>
        <v>0</v>
      </c>
      <c r="N101" s="25">
        <f t="shared" si="37"/>
        <v>0</v>
      </c>
      <c r="O101" s="62">
        <f t="shared" si="37"/>
        <v>1357421</v>
      </c>
      <c r="P101" s="25">
        <f t="shared" si="37"/>
        <v>0</v>
      </c>
    </row>
    <row r="102" spans="1:16" s="6" customFormat="1" ht="124.5" customHeight="1">
      <c r="A102" s="15" t="s">
        <v>21</v>
      </c>
      <c r="B102" s="31" t="s">
        <v>50</v>
      </c>
      <c r="C102" s="27">
        <v>608</v>
      </c>
      <c r="D102" s="28">
        <v>1</v>
      </c>
      <c r="E102" s="28">
        <v>13</v>
      </c>
      <c r="F102" s="22" t="s">
        <v>116</v>
      </c>
      <c r="G102" s="23" t="s">
        <v>30</v>
      </c>
      <c r="H102" s="23" t="s">
        <v>0</v>
      </c>
      <c r="I102" s="70" t="s">
        <v>76</v>
      </c>
      <c r="J102" s="29"/>
      <c r="K102" s="62">
        <f aca="true" t="shared" si="38" ref="K102:P102">K103+K105</f>
        <v>0</v>
      </c>
      <c r="L102" s="25">
        <f t="shared" si="38"/>
        <v>0</v>
      </c>
      <c r="M102" s="62">
        <f t="shared" si="38"/>
        <v>0</v>
      </c>
      <c r="N102" s="25">
        <f t="shared" si="38"/>
        <v>0</v>
      </c>
      <c r="O102" s="62">
        <f t="shared" si="38"/>
        <v>1357421</v>
      </c>
      <c r="P102" s="25">
        <f t="shared" si="38"/>
        <v>0</v>
      </c>
    </row>
    <row r="103" spans="1:16" s="6" customFormat="1" ht="62.25" customHeight="1">
      <c r="A103" s="15" t="s">
        <v>21</v>
      </c>
      <c r="B103" s="35" t="s">
        <v>68</v>
      </c>
      <c r="C103" s="20">
        <v>608</v>
      </c>
      <c r="D103" s="28">
        <v>1</v>
      </c>
      <c r="E103" s="28">
        <v>13</v>
      </c>
      <c r="F103" s="22" t="s">
        <v>116</v>
      </c>
      <c r="G103" s="23" t="s">
        <v>30</v>
      </c>
      <c r="H103" s="23" t="s">
        <v>0</v>
      </c>
      <c r="I103" s="70" t="s">
        <v>76</v>
      </c>
      <c r="J103" s="29">
        <v>200</v>
      </c>
      <c r="K103" s="62">
        <f aca="true" t="shared" si="39" ref="K103:P103">K104</f>
        <v>0</v>
      </c>
      <c r="L103" s="25">
        <f t="shared" si="39"/>
        <v>0</v>
      </c>
      <c r="M103" s="62">
        <f t="shared" si="39"/>
        <v>0</v>
      </c>
      <c r="N103" s="25">
        <f t="shared" si="39"/>
        <v>0</v>
      </c>
      <c r="O103" s="62">
        <f t="shared" si="39"/>
        <v>1332921</v>
      </c>
      <c r="P103" s="25">
        <f t="shared" si="39"/>
        <v>0</v>
      </c>
    </row>
    <row r="104" spans="1:16" s="6" customFormat="1" ht="75">
      <c r="A104" s="15" t="s">
        <v>21</v>
      </c>
      <c r="B104" s="36" t="s">
        <v>24</v>
      </c>
      <c r="C104" s="27">
        <v>608</v>
      </c>
      <c r="D104" s="28">
        <v>1</v>
      </c>
      <c r="E104" s="28">
        <v>13</v>
      </c>
      <c r="F104" s="22" t="s">
        <v>116</v>
      </c>
      <c r="G104" s="23" t="s">
        <v>30</v>
      </c>
      <c r="H104" s="23" t="s">
        <v>0</v>
      </c>
      <c r="I104" s="70" t="s">
        <v>76</v>
      </c>
      <c r="J104" s="29">
        <v>240</v>
      </c>
      <c r="K104" s="62">
        <v>0</v>
      </c>
      <c r="L104" s="25">
        <v>0</v>
      </c>
      <c r="M104" s="62">
        <v>0</v>
      </c>
      <c r="N104" s="25">
        <v>0</v>
      </c>
      <c r="O104" s="62">
        <v>1332921</v>
      </c>
      <c r="P104" s="25">
        <v>0</v>
      </c>
    </row>
    <row r="105" spans="1:16" s="6" customFormat="1" ht="18.75">
      <c r="A105" s="15" t="s">
        <v>21</v>
      </c>
      <c r="B105" s="36" t="s">
        <v>62</v>
      </c>
      <c r="C105" s="20">
        <v>608</v>
      </c>
      <c r="D105" s="28">
        <v>1</v>
      </c>
      <c r="E105" s="28">
        <v>13</v>
      </c>
      <c r="F105" s="22" t="s">
        <v>116</v>
      </c>
      <c r="G105" s="23" t="s">
        <v>30</v>
      </c>
      <c r="H105" s="23" t="s">
        <v>0</v>
      </c>
      <c r="I105" s="70" t="s">
        <v>76</v>
      </c>
      <c r="J105" s="29">
        <v>800</v>
      </c>
      <c r="K105" s="62">
        <f aca="true" t="shared" si="40" ref="K105:P105">K106</f>
        <v>0</v>
      </c>
      <c r="L105" s="25">
        <f t="shared" si="40"/>
        <v>0</v>
      </c>
      <c r="M105" s="62">
        <f t="shared" si="40"/>
        <v>0</v>
      </c>
      <c r="N105" s="25">
        <f t="shared" si="40"/>
        <v>0</v>
      </c>
      <c r="O105" s="62">
        <f t="shared" si="40"/>
        <v>24500</v>
      </c>
      <c r="P105" s="25">
        <f t="shared" si="40"/>
        <v>0</v>
      </c>
    </row>
    <row r="106" spans="1:16" s="6" customFormat="1" ht="39" customHeight="1">
      <c r="A106" s="14" t="s">
        <v>21</v>
      </c>
      <c r="B106" s="35" t="s">
        <v>29</v>
      </c>
      <c r="C106" s="27">
        <v>608</v>
      </c>
      <c r="D106" s="28">
        <v>1</v>
      </c>
      <c r="E106" s="28">
        <v>13</v>
      </c>
      <c r="F106" s="22" t="s">
        <v>116</v>
      </c>
      <c r="G106" s="23" t="s">
        <v>30</v>
      </c>
      <c r="H106" s="23" t="s">
        <v>0</v>
      </c>
      <c r="I106" s="70" t="s">
        <v>76</v>
      </c>
      <c r="J106" s="29">
        <v>850</v>
      </c>
      <c r="K106" s="62">
        <v>0</v>
      </c>
      <c r="L106" s="25">
        <v>0</v>
      </c>
      <c r="M106" s="62">
        <v>0</v>
      </c>
      <c r="N106" s="25">
        <v>0</v>
      </c>
      <c r="O106" s="62">
        <v>24500</v>
      </c>
      <c r="P106" s="25">
        <v>0</v>
      </c>
    </row>
    <row r="107" spans="1:16" s="6" customFormat="1" ht="64.5" customHeight="1" hidden="1">
      <c r="A107" s="14"/>
      <c r="B107" s="37" t="s">
        <v>65</v>
      </c>
      <c r="C107" s="20">
        <v>608</v>
      </c>
      <c r="D107" s="28">
        <v>1</v>
      </c>
      <c r="E107" s="28">
        <v>13</v>
      </c>
      <c r="F107" s="22" t="s">
        <v>56</v>
      </c>
      <c r="G107" s="23" t="s">
        <v>30</v>
      </c>
      <c r="H107" s="23" t="s">
        <v>27</v>
      </c>
      <c r="I107" s="70" t="s">
        <v>72</v>
      </c>
      <c r="J107" s="29"/>
      <c r="K107" s="62">
        <f>K114+K111+K108</f>
        <v>0</v>
      </c>
      <c r="L107" s="62">
        <f>L114+L111+L108</f>
        <v>0</v>
      </c>
      <c r="M107" s="62">
        <f>M114+M111+M108</f>
        <v>0</v>
      </c>
      <c r="N107" s="62">
        <f>N114+N111+N108</f>
        <v>0</v>
      </c>
      <c r="O107" s="62">
        <f>O114+O111+O108</f>
        <v>0</v>
      </c>
      <c r="P107" s="25">
        <f>P114+P111</f>
        <v>0</v>
      </c>
    </row>
    <row r="108" spans="1:16" s="6" customFormat="1" ht="83.25" customHeight="1" hidden="1">
      <c r="A108" s="14"/>
      <c r="B108" s="79" t="s">
        <v>94</v>
      </c>
      <c r="C108" s="20">
        <v>608</v>
      </c>
      <c r="D108" s="28">
        <v>1</v>
      </c>
      <c r="E108" s="28">
        <v>13</v>
      </c>
      <c r="F108" s="22" t="s">
        <v>56</v>
      </c>
      <c r="G108" s="23" t="s">
        <v>30</v>
      </c>
      <c r="H108" s="23" t="s">
        <v>27</v>
      </c>
      <c r="I108" s="72" t="s">
        <v>78</v>
      </c>
      <c r="J108" s="29"/>
      <c r="K108" s="62">
        <f aca="true" t="shared" si="41" ref="K108:P108">K110</f>
        <v>0</v>
      </c>
      <c r="L108" s="25">
        <f t="shared" si="41"/>
        <v>0</v>
      </c>
      <c r="M108" s="62">
        <f t="shared" si="41"/>
        <v>0</v>
      </c>
      <c r="N108" s="25">
        <f t="shared" si="41"/>
        <v>0</v>
      </c>
      <c r="O108" s="62">
        <f t="shared" si="41"/>
        <v>0</v>
      </c>
      <c r="P108" s="25">
        <f t="shared" si="41"/>
        <v>0</v>
      </c>
    </row>
    <row r="109" spans="1:16" s="6" customFormat="1" ht="61.5" customHeight="1" hidden="1">
      <c r="A109" s="14"/>
      <c r="B109" s="37" t="s">
        <v>68</v>
      </c>
      <c r="C109" s="27">
        <v>608</v>
      </c>
      <c r="D109" s="28">
        <v>1</v>
      </c>
      <c r="E109" s="28">
        <v>13</v>
      </c>
      <c r="F109" s="22" t="s">
        <v>56</v>
      </c>
      <c r="G109" s="23" t="s">
        <v>30</v>
      </c>
      <c r="H109" s="23" t="s">
        <v>27</v>
      </c>
      <c r="I109" s="72" t="s">
        <v>78</v>
      </c>
      <c r="J109" s="29">
        <v>200</v>
      </c>
      <c r="K109" s="62">
        <f aca="true" t="shared" si="42" ref="K109:P109">K110</f>
        <v>0</v>
      </c>
      <c r="L109" s="25">
        <f t="shared" si="42"/>
        <v>0</v>
      </c>
      <c r="M109" s="62">
        <f t="shared" si="42"/>
        <v>0</v>
      </c>
      <c r="N109" s="25">
        <f t="shared" si="42"/>
        <v>0</v>
      </c>
      <c r="O109" s="62">
        <f t="shared" si="42"/>
        <v>0</v>
      </c>
      <c r="P109" s="25">
        <f t="shared" si="42"/>
        <v>0</v>
      </c>
    </row>
    <row r="110" spans="1:16" s="6" customFormat="1" ht="81" customHeight="1" hidden="1">
      <c r="A110" s="14"/>
      <c r="B110" s="37" t="s">
        <v>24</v>
      </c>
      <c r="C110" s="20">
        <v>608</v>
      </c>
      <c r="D110" s="28">
        <v>1</v>
      </c>
      <c r="E110" s="28">
        <v>13</v>
      </c>
      <c r="F110" s="22" t="s">
        <v>56</v>
      </c>
      <c r="G110" s="23" t="s">
        <v>30</v>
      </c>
      <c r="H110" s="23" t="s">
        <v>27</v>
      </c>
      <c r="I110" s="72" t="s">
        <v>78</v>
      </c>
      <c r="J110" s="29">
        <v>240</v>
      </c>
      <c r="K110" s="62">
        <v>0</v>
      </c>
      <c r="L110" s="25">
        <v>0</v>
      </c>
      <c r="M110" s="62">
        <v>0</v>
      </c>
      <c r="N110" s="25">
        <v>0</v>
      </c>
      <c r="O110" s="62">
        <v>0</v>
      </c>
      <c r="P110" s="25">
        <v>0</v>
      </c>
    </row>
    <row r="111" spans="1:16" s="6" customFormat="1" ht="83.25" customHeight="1" hidden="1">
      <c r="A111" s="14"/>
      <c r="B111" s="79" t="s">
        <v>51</v>
      </c>
      <c r="C111" s="20">
        <v>608</v>
      </c>
      <c r="D111" s="28">
        <v>1</v>
      </c>
      <c r="E111" s="28">
        <v>13</v>
      </c>
      <c r="F111" s="22" t="s">
        <v>56</v>
      </c>
      <c r="G111" s="23" t="s">
        <v>30</v>
      </c>
      <c r="H111" s="23" t="s">
        <v>27</v>
      </c>
      <c r="I111" s="72" t="s">
        <v>74</v>
      </c>
      <c r="J111" s="29"/>
      <c r="K111" s="62">
        <f aca="true" t="shared" si="43" ref="K111:P111">K113</f>
        <v>0</v>
      </c>
      <c r="L111" s="25">
        <f t="shared" si="43"/>
        <v>0</v>
      </c>
      <c r="M111" s="62">
        <f t="shared" si="43"/>
        <v>0</v>
      </c>
      <c r="N111" s="25">
        <f t="shared" si="43"/>
        <v>0</v>
      </c>
      <c r="O111" s="62">
        <f t="shared" si="43"/>
        <v>0</v>
      </c>
      <c r="P111" s="25">
        <f t="shared" si="43"/>
        <v>0</v>
      </c>
    </row>
    <row r="112" spans="1:16" s="6" customFormat="1" ht="61.5" customHeight="1" hidden="1">
      <c r="A112" s="14"/>
      <c r="B112" s="37" t="s">
        <v>68</v>
      </c>
      <c r="C112" s="27">
        <v>608</v>
      </c>
      <c r="D112" s="28">
        <v>1</v>
      </c>
      <c r="E112" s="28">
        <v>13</v>
      </c>
      <c r="F112" s="22" t="s">
        <v>56</v>
      </c>
      <c r="G112" s="23" t="s">
        <v>30</v>
      </c>
      <c r="H112" s="23" t="s">
        <v>27</v>
      </c>
      <c r="I112" s="72" t="s">
        <v>74</v>
      </c>
      <c r="J112" s="29">
        <v>200</v>
      </c>
      <c r="K112" s="62">
        <f aca="true" t="shared" si="44" ref="K112:P112">K113</f>
        <v>0</v>
      </c>
      <c r="L112" s="25">
        <f t="shared" si="44"/>
        <v>0</v>
      </c>
      <c r="M112" s="62">
        <f t="shared" si="44"/>
        <v>0</v>
      </c>
      <c r="N112" s="25">
        <f t="shared" si="44"/>
        <v>0</v>
      </c>
      <c r="O112" s="62">
        <f t="shared" si="44"/>
        <v>0</v>
      </c>
      <c r="P112" s="25">
        <f t="shared" si="44"/>
        <v>0</v>
      </c>
    </row>
    <row r="113" spans="1:16" s="6" customFormat="1" ht="81" customHeight="1" hidden="1">
      <c r="A113" s="14"/>
      <c r="B113" s="37" t="s">
        <v>24</v>
      </c>
      <c r="C113" s="20">
        <v>608</v>
      </c>
      <c r="D113" s="28">
        <v>1</v>
      </c>
      <c r="E113" s="28">
        <v>13</v>
      </c>
      <c r="F113" s="22" t="s">
        <v>56</v>
      </c>
      <c r="G113" s="23" t="s">
        <v>30</v>
      </c>
      <c r="H113" s="23" t="s">
        <v>27</v>
      </c>
      <c r="I113" s="72" t="s">
        <v>74</v>
      </c>
      <c r="J113" s="29">
        <v>240</v>
      </c>
      <c r="K113" s="62">
        <v>0</v>
      </c>
      <c r="L113" s="25">
        <v>0</v>
      </c>
      <c r="M113" s="62">
        <v>0</v>
      </c>
      <c r="N113" s="25">
        <v>0</v>
      </c>
      <c r="O113" s="62">
        <v>0</v>
      </c>
      <c r="P113" s="25">
        <v>0</v>
      </c>
    </row>
    <row r="114" spans="1:16" s="6" customFormat="1" ht="57" customHeight="1" hidden="1">
      <c r="A114" s="14"/>
      <c r="B114" s="35" t="s">
        <v>58</v>
      </c>
      <c r="C114" s="27">
        <v>608</v>
      </c>
      <c r="D114" s="28">
        <v>1</v>
      </c>
      <c r="E114" s="28">
        <v>13</v>
      </c>
      <c r="F114" s="22" t="s">
        <v>56</v>
      </c>
      <c r="G114" s="23" t="s">
        <v>30</v>
      </c>
      <c r="H114" s="23" t="s">
        <v>27</v>
      </c>
      <c r="I114" s="70" t="s">
        <v>77</v>
      </c>
      <c r="J114" s="29"/>
      <c r="K114" s="62">
        <f aca="true" t="shared" si="45" ref="K114:P114">K116</f>
        <v>0</v>
      </c>
      <c r="L114" s="25">
        <f t="shared" si="45"/>
        <v>0</v>
      </c>
      <c r="M114" s="62">
        <f t="shared" si="45"/>
        <v>0</v>
      </c>
      <c r="N114" s="25">
        <f t="shared" si="45"/>
        <v>0</v>
      </c>
      <c r="O114" s="62">
        <f t="shared" si="45"/>
        <v>0</v>
      </c>
      <c r="P114" s="25">
        <f t="shared" si="45"/>
        <v>0</v>
      </c>
    </row>
    <row r="115" spans="1:16" s="6" customFormat="1" ht="66" customHeight="1" hidden="1">
      <c r="A115" s="14"/>
      <c r="B115" s="35" t="s">
        <v>68</v>
      </c>
      <c r="C115" s="20">
        <v>608</v>
      </c>
      <c r="D115" s="28">
        <v>1</v>
      </c>
      <c r="E115" s="28">
        <v>13</v>
      </c>
      <c r="F115" s="22" t="s">
        <v>56</v>
      </c>
      <c r="G115" s="23" t="s">
        <v>30</v>
      </c>
      <c r="H115" s="23" t="s">
        <v>27</v>
      </c>
      <c r="I115" s="70" t="s">
        <v>77</v>
      </c>
      <c r="J115" s="29">
        <v>200</v>
      </c>
      <c r="K115" s="62">
        <f aca="true" t="shared" si="46" ref="K115:P115">K116</f>
        <v>0</v>
      </c>
      <c r="L115" s="25">
        <f t="shared" si="46"/>
        <v>0</v>
      </c>
      <c r="M115" s="62">
        <f t="shared" si="46"/>
        <v>0</v>
      </c>
      <c r="N115" s="25">
        <f t="shared" si="46"/>
        <v>0</v>
      </c>
      <c r="O115" s="62">
        <f t="shared" si="46"/>
        <v>0</v>
      </c>
      <c r="P115" s="25">
        <f t="shared" si="46"/>
        <v>0</v>
      </c>
    </row>
    <row r="116" spans="1:16" s="6" customFormat="1" ht="73.5" customHeight="1" hidden="1">
      <c r="A116" s="14"/>
      <c r="B116" s="36" t="s">
        <v>24</v>
      </c>
      <c r="C116" s="27">
        <v>608</v>
      </c>
      <c r="D116" s="28">
        <v>1</v>
      </c>
      <c r="E116" s="28">
        <v>13</v>
      </c>
      <c r="F116" s="22" t="s">
        <v>56</v>
      </c>
      <c r="G116" s="23" t="s">
        <v>30</v>
      </c>
      <c r="H116" s="23" t="s">
        <v>27</v>
      </c>
      <c r="I116" s="70" t="s">
        <v>77</v>
      </c>
      <c r="J116" s="29">
        <v>240</v>
      </c>
      <c r="K116" s="62">
        <v>0</v>
      </c>
      <c r="L116" s="25">
        <v>0</v>
      </c>
      <c r="M116" s="62">
        <v>0</v>
      </c>
      <c r="N116" s="25">
        <v>0</v>
      </c>
      <c r="O116" s="62">
        <v>0</v>
      </c>
      <c r="P116" s="25">
        <v>0</v>
      </c>
    </row>
    <row r="117" spans="1:16" s="6" customFormat="1" ht="119.25" customHeight="1">
      <c r="A117" s="15" t="s">
        <v>21</v>
      </c>
      <c r="B117" s="31" t="s">
        <v>57</v>
      </c>
      <c r="C117" s="20">
        <v>608</v>
      </c>
      <c r="D117" s="28">
        <v>1</v>
      </c>
      <c r="E117" s="28">
        <v>13</v>
      </c>
      <c r="F117" s="22" t="s">
        <v>116</v>
      </c>
      <c r="G117" s="23" t="s">
        <v>6</v>
      </c>
      <c r="H117" s="23" t="s">
        <v>25</v>
      </c>
      <c r="I117" s="70" t="s">
        <v>72</v>
      </c>
      <c r="J117" s="29"/>
      <c r="K117" s="62">
        <f aca="true" t="shared" si="47" ref="K117:P120">K118</f>
        <v>0</v>
      </c>
      <c r="L117" s="25">
        <f t="shared" si="47"/>
        <v>0</v>
      </c>
      <c r="M117" s="62">
        <f t="shared" si="47"/>
        <v>0</v>
      </c>
      <c r="N117" s="25">
        <f t="shared" si="47"/>
        <v>0</v>
      </c>
      <c r="O117" s="62">
        <f t="shared" si="47"/>
        <v>120000</v>
      </c>
      <c r="P117" s="25">
        <f t="shared" si="47"/>
        <v>0</v>
      </c>
    </row>
    <row r="118" spans="1:16" s="6" customFormat="1" ht="56.25">
      <c r="A118" s="15" t="s">
        <v>21</v>
      </c>
      <c r="B118" s="31" t="s">
        <v>18</v>
      </c>
      <c r="C118" s="27">
        <v>608</v>
      </c>
      <c r="D118" s="28">
        <v>1</v>
      </c>
      <c r="E118" s="28">
        <v>13</v>
      </c>
      <c r="F118" s="22" t="s">
        <v>116</v>
      </c>
      <c r="G118" s="23" t="s">
        <v>6</v>
      </c>
      <c r="H118" s="23" t="s">
        <v>0</v>
      </c>
      <c r="I118" s="70" t="s">
        <v>72</v>
      </c>
      <c r="J118" s="29"/>
      <c r="K118" s="62">
        <f t="shared" si="47"/>
        <v>0</v>
      </c>
      <c r="L118" s="25">
        <f t="shared" si="47"/>
        <v>0</v>
      </c>
      <c r="M118" s="62">
        <f t="shared" si="47"/>
        <v>0</v>
      </c>
      <c r="N118" s="25">
        <f t="shared" si="47"/>
        <v>0</v>
      </c>
      <c r="O118" s="62">
        <f t="shared" si="47"/>
        <v>120000</v>
      </c>
      <c r="P118" s="25">
        <f t="shared" si="47"/>
        <v>0</v>
      </c>
    </row>
    <row r="119" spans="1:16" s="6" customFormat="1" ht="64.5" customHeight="1">
      <c r="A119" s="15" t="s">
        <v>21</v>
      </c>
      <c r="B119" s="73" t="s">
        <v>19</v>
      </c>
      <c r="C119" s="20">
        <v>608</v>
      </c>
      <c r="D119" s="28">
        <v>1</v>
      </c>
      <c r="E119" s="28">
        <v>13</v>
      </c>
      <c r="F119" s="22" t="s">
        <v>116</v>
      </c>
      <c r="G119" s="23" t="s">
        <v>6</v>
      </c>
      <c r="H119" s="23" t="s">
        <v>0</v>
      </c>
      <c r="I119" s="70" t="s">
        <v>78</v>
      </c>
      <c r="J119" s="29"/>
      <c r="K119" s="62">
        <f t="shared" si="47"/>
        <v>0</v>
      </c>
      <c r="L119" s="25">
        <f t="shared" si="47"/>
        <v>0</v>
      </c>
      <c r="M119" s="62">
        <f t="shared" si="47"/>
        <v>0</v>
      </c>
      <c r="N119" s="25">
        <f t="shared" si="47"/>
        <v>0</v>
      </c>
      <c r="O119" s="62">
        <f t="shared" si="47"/>
        <v>120000</v>
      </c>
      <c r="P119" s="25">
        <f t="shared" si="47"/>
        <v>0</v>
      </c>
    </row>
    <row r="120" spans="1:16" s="6" customFormat="1" ht="61.5" customHeight="1">
      <c r="A120" s="15" t="s">
        <v>21</v>
      </c>
      <c r="B120" s="35" t="s">
        <v>68</v>
      </c>
      <c r="C120" s="27">
        <v>608</v>
      </c>
      <c r="D120" s="28">
        <v>1</v>
      </c>
      <c r="E120" s="28">
        <v>13</v>
      </c>
      <c r="F120" s="22" t="s">
        <v>116</v>
      </c>
      <c r="G120" s="23" t="s">
        <v>6</v>
      </c>
      <c r="H120" s="23" t="s">
        <v>0</v>
      </c>
      <c r="I120" s="70" t="s">
        <v>78</v>
      </c>
      <c r="J120" s="29">
        <v>200</v>
      </c>
      <c r="K120" s="62">
        <f t="shared" si="47"/>
        <v>0</v>
      </c>
      <c r="L120" s="25">
        <f t="shared" si="47"/>
        <v>0</v>
      </c>
      <c r="M120" s="62">
        <f t="shared" si="47"/>
        <v>0</v>
      </c>
      <c r="N120" s="25">
        <f t="shared" si="47"/>
        <v>0</v>
      </c>
      <c r="O120" s="62">
        <f t="shared" si="47"/>
        <v>120000</v>
      </c>
      <c r="P120" s="25">
        <f t="shared" si="47"/>
        <v>0</v>
      </c>
    </row>
    <row r="121" spans="1:16" s="6" customFormat="1" ht="75">
      <c r="A121" s="15" t="s">
        <v>21</v>
      </c>
      <c r="B121" s="36" t="s">
        <v>24</v>
      </c>
      <c r="C121" s="20">
        <v>608</v>
      </c>
      <c r="D121" s="28">
        <v>1</v>
      </c>
      <c r="E121" s="28">
        <v>13</v>
      </c>
      <c r="F121" s="22" t="s">
        <v>116</v>
      </c>
      <c r="G121" s="23" t="s">
        <v>6</v>
      </c>
      <c r="H121" s="23" t="s">
        <v>0</v>
      </c>
      <c r="I121" s="70" t="s">
        <v>78</v>
      </c>
      <c r="J121" s="29">
        <v>240</v>
      </c>
      <c r="K121" s="62">
        <v>0</v>
      </c>
      <c r="L121" s="25">
        <v>0</v>
      </c>
      <c r="M121" s="62">
        <v>0</v>
      </c>
      <c r="N121" s="25">
        <v>0</v>
      </c>
      <c r="O121" s="62">
        <v>120000</v>
      </c>
      <c r="P121" s="25">
        <v>0</v>
      </c>
    </row>
    <row r="122" spans="1:16" s="6" customFormat="1" ht="18.75">
      <c r="A122" s="15" t="s">
        <v>21</v>
      </c>
      <c r="B122" s="39" t="s">
        <v>10</v>
      </c>
      <c r="C122" s="27">
        <v>608</v>
      </c>
      <c r="D122" s="28">
        <v>2</v>
      </c>
      <c r="E122" s="22" t="s">
        <v>25</v>
      </c>
      <c r="F122" s="22"/>
      <c r="G122" s="23"/>
      <c r="H122" s="23"/>
      <c r="I122" s="24"/>
      <c r="J122" s="29"/>
      <c r="K122" s="62">
        <f aca="true" t="shared" si="48" ref="K122:P122">K123</f>
        <v>99366</v>
      </c>
      <c r="L122" s="25">
        <f t="shared" si="48"/>
        <v>99366</v>
      </c>
      <c r="M122" s="62">
        <f t="shared" si="48"/>
        <v>99366</v>
      </c>
      <c r="N122" s="25">
        <f t="shared" si="48"/>
        <v>99366</v>
      </c>
      <c r="O122" s="62">
        <f t="shared" si="48"/>
        <v>99366</v>
      </c>
      <c r="P122" s="25">
        <f t="shared" si="48"/>
        <v>99366</v>
      </c>
    </row>
    <row r="123" spans="1:16" s="6" customFormat="1" ht="37.5">
      <c r="A123" s="15" t="s">
        <v>21</v>
      </c>
      <c r="B123" s="30" t="s">
        <v>11</v>
      </c>
      <c r="C123" s="20">
        <v>608</v>
      </c>
      <c r="D123" s="28">
        <v>2</v>
      </c>
      <c r="E123" s="28">
        <v>3</v>
      </c>
      <c r="F123" s="22"/>
      <c r="G123" s="23"/>
      <c r="H123" s="23"/>
      <c r="I123" s="24"/>
      <c r="J123" s="29"/>
      <c r="K123" s="62">
        <f aca="true" t="shared" si="49" ref="K123:P123">K125</f>
        <v>99366</v>
      </c>
      <c r="L123" s="25">
        <f t="shared" si="49"/>
        <v>99366</v>
      </c>
      <c r="M123" s="62">
        <f t="shared" si="49"/>
        <v>99366</v>
      </c>
      <c r="N123" s="25">
        <f t="shared" si="49"/>
        <v>99366</v>
      </c>
      <c r="O123" s="62">
        <f t="shared" si="49"/>
        <v>99366</v>
      </c>
      <c r="P123" s="25">
        <f t="shared" si="49"/>
        <v>99366</v>
      </c>
    </row>
    <row r="124" spans="1:16" s="6" customFormat="1" ht="56.25">
      <c r="A124" s="15"/>
      <c r="B124" s="30" t="s">
        <v>66</v>
      </c>
      <c r="C124" s="27">
        <v>608</v>
      </c>
      <c r="D124" s="28">
        <v>2</v>
      </c>
      <c r="E124" s="28">
        <v>3</v>
      </c>
      <c r="F124" s="22" t="s">
        <v>22</v>
      </c>
      <c r="G124" s="23" t="s">
        <v>26</v>
      </c>
      <c r="H124" s="23" t="s">
        <v>25</v>
      </c>
      <c r="I124" s="70" t="s">
        <v>72</v>
      </c>
      <c r="J124" s="29"/>
      <c r="K124" s="62">
        <f aca="true" t="shared" si="50" ref="K124:P124">K125</f>
        <v>99366</v>
      </c>
      <c r="L124" s="25">
        <f t="shared" si="50"/>
        <v>99366</v>
      </c>
      <c r="M124" s="62">
        <f t="shared" si="50"/>
        <v>99366</v>
      </c>
      <c r="N124" s="25">
        <f t="shared" si="50"/>
        <v>99366</v>
      </c>
      <c r="O124" s="62">
        <f t="shared" si="50"/>
        <v>99366</v>
      </c>
      <c r="P124" s="25">
        <f t="shared" si="50"/>
        <v>99366</v>
      </c>
    </row>
    <row r="125" spans="1:16" s="6" customFormat="1" ht="18.75">
      <c r="A125" s="15" t="s">
        <v>21</v>
      </c>
      <c r="B125" s="26" t="s">
        <v>43</v>
      </c>
      <c r="C125" s="40">
        <v>608</v>
      </c>
      <c r="D125" s="41">
        <v>2</v>
      </c>
      <c r="E125" s="41">
        <v>3</v>
      </c>
      <c r="F125" s="42" t="s">
        <v>22</v>
      </c>
      <c r="G125" s="43" t="s">
        <v>20</v>
      </c>
      <c r="H125" s="43" t="s">
        <v>25</v>
      </c>
      <c r="I125" s="70" t="s">
        <v>72</v>
      </c>
      <c r="J125" s="45"/>
      <c r="K125" s="63">
        <f aca="true" t="shared" si="51" ref="K125:P125">K127</f>
        <v>99366</v>
      </c>
      <c r="L125" s="77">
        <f t="shared" si="51"/>
        <v>99366</v>
      </c>
      <c r="M125" s="63">
        <f t="shared" si="51"/>
        <v>99366</v>
      </c>
      <c r="N125" s="77">
        <f t="shared" si="51"/>
        <v>99366</v>
      </c>
      <c r="O125" s="63">
        <f t="shared" si="51"/>
        <v>99366</v>
      </c>
      <c r="P125" s="77">
        <f t="shared" si="51"/>
        <v>99366</v>
      </c>
    </row>
    <row r="126" spans="1:16" s="6" customFormat="1" ht="37.5">
      <c r="A126" s="15"/>
      <c r="B126" s="26" t="s">
        <v>67</v>
      </c>
      <c r="C126" s="40">
        <v>608</v>
      </c>
      <c r="D126" s="41">
        <v>2</v>
      </c>
      <c r="E126" s="41">
        <v>3</v>
      </c>
      <c r="F126" s="42" t="s">
        <v>22</v>
      </c>
      <c r="G126" s="43" t="s">
        <v>20</v>
      </c>
      <c r="H126" s="43" t="s">
        <v>0</v>
      </c>
      <c r="I126" s="70" t="s">
        <v>72</v>
      </c>
      <c r="J126" s="45"/>
      <c r="K126" s="63">
        <f aca="true" t="shared" si="52" ref="K126:P128">K127</f>
        <v>99366</v>
      </c>
      <c r="L126" s="77">
        <f t="shared" si="52"/>
        <v>99366</v>
      </c>
      <c r="M126" s="63">
        <f t="shared" si="52"/>
        <v>99366</v>
      </c>
      <c r="N126" s="77">
        <f t="shared" si="52"/>
        <v>99366</v>
      </c>
      <c r="O126" s="63">
        <f t="shared" si="52"/>
        <v>99366</v>
      </c>
      <c r="P126" s="77">
        <f t="shared" si="52"/>
        <v>99366</v>
      </c>
    </row>
    <row r="127" spans="1:16" s="6" customFormat="1" ht="219.75" customHeight="1">
      <c r="A127" s="14" t="s">
        <v>21</v>
      </c>
      <c r="B127" s="19" t="s">
        <v>90</v>
      </c>
      <c r="C127" s="40">
        <v>608</v>
      </c>
      <c r="D127" s="41">
        <v>2</v>
      </c>
      <c r="E127" s="41">
        <v>3</v>
      </c>
      <c r="F127" s="42" t="s">
        <v>22</v>
      </c>
      <c r="G127" s="43" t="s">
        <v>20</v>
      </c>
      <c r="H127" s="43" t="s">
        <v>0</v>
      </c>
      <c r="I127" s="70" t="s">
        <v>89</v>
      </c>
      <c r="J127" s="45"/>
      <c r="K127" s="63">
        <f t="shared" si="52"/>
        <v>99366</v>
      </c>
      <c r="L127" s="77">
        <f t="shared" si="52"/>
        <v>99366</v>
      </c>
      <c r="M127" s="63">
        <f t="shared" si="52"/>
        <v>99366</v>
      </c>
      <c r="N127" s="77">
        <f t="shared" si="52"/>
        <v>99366</v>
      </c>
      <c r="O127" s="63">
        <f t="shared" si="52"/>
        <v>99366</v>
      </c>
      <c r="P127" s="77">
        <f t="shared" si="52"/>
        <v>99366</v>
      </c>
    </row>
    <row r="128" spans="1:16" s="6" customFormat="1" ht="162" customHeight="1">
      <c r="A128" s="15" t="s">
        <v>21</v>
      </c>
      <c r="B128" s="36" t="s">
        <v>61</v>
      </c>
      <c r="C128" s="20">
        <v>608</v>
      </c>
      <c r="D128" s="28">
        <v>2</v>
      </c>
      <c r="E128" s="28">
        <v>3</v>
      </c>
      <c r="F128" s="22" t="s">
        <v>22</v>
      </c>
      <c r="G128" s="23" t="s">
        <v>20</v>
      </c>
      <c r="H128" s="43" t="s">
        <v>0</v>
      </c>
      <c r="I128" s="70" t="s">
        <v>89</v>
      </c>
      <c r="J128" s="29">
        <v>100</v>
      </c>
      <c r="K128" s="62">
        <f t="shared" si="52"/>
        <v>99366</v>
      </c>
      <c r="L128" s="25">
        <f t="shared" si="52"/>
        <v>99366</v>
      </c>
      <c r="M128" s="62">
        <f t="shared" si="52"/>
        <v>99366</v>
      </c>
      <c r="N128" s="25">
        <f t="shared" si="52"/>
        <v>99366</v>
      </c>
      <c r="O128" s="62">
        <f t="shared" si="52"/>
        <v>99366</v>
      </c>
      <c r="P128" s="25">
        <f t="shared" si="52"/>
        <v>99366</v>
      </c>
    </row>
    <row r="129" spans="1:16" s="6" customFormat="1" ht="56.25">
      <c r="A129" s="15" t="s">
        <v>21</v>
      </c>
      <c r="B129" s="36" t="s">
        <v>1</v>
      </c>
      <c r="C129" s="27">
        <v>608</v>
      </c>
      <c r="D129" s="28">
        <v>2</v>
      </c>
      <c r="E129" s="28">
        <v>3</v>
      </c>
      <c r="F129" s="22" t="s">
        <v>22</v>
      </c>
      <c r="G129" s="23" t="s">
        <v>20</v>
      </c>
      <c r="H129" s="43" t="s">
        <v>0</v>
      </c>
      <c r="I129" s="70" t="s">
        <v>89</v>
      </c>
      <c r="J129" s="29">
        <v>120</v>
      </c>
      <c r="K129" s="62">
        <v>99366</v>
      </c>
      <c r="L129" s="25">
        <v>99366</v>
      </c>
      <c r="M129" s="62">
        <v>99366</v>
      </c>
      <c r="N129" s="25">
        <v>99366</v>
      </c>
      <c r="O129" s="62">
        <v>99366</v>
      </c>
      <c r="P129" s="25">
        <v>99366</v>
      </c>
    </row>
    <row r="130" spans="1:16" s="6" customFormat="1" ht="18.75">
      <c r="A130" s="15" t="s">
        <v>21</v>
      </c>
      <c r="B130" s="39" t="s">
        <v>2</v>
      </c>
      <c r="C130" s="20">
        <v>608</v>
      </c>
      <c r="D130" s="28">
        <v>4</v>
      </c>
      <c r="E130" s="22" t="s">
        <v>25</v>
      </c>
      <c r="F130" s="22"/>
      <c r="G130" s="23"/>
      <c r="H130" s="23"/>
      <c r="I130" s="24"/>
      <c r="J130" s="29"/>
      <c r="K130" s="62">
        <f aca="true" t="shared" si="53" ref="K130:P130">K146+K131+K180</f>
        <v>1359460.9600000002</v>
      </c>
      <c r="L130" s="62">
        <f t="shared" si="53"/>
        <v>25334.3</v>
      </c>
      <c r="M130" s="62">
        <f t="shared" si="53"/>
        <v>618532.59</v>
      </c>
      <c r="N130" s="62">
        <f t="shared" si="53"/>
        <v>0</v>
      </c>
      <c r="O130" s="62">
        <f t="shared" si="53"/>
        <v>681899.42</v>
      </c>
      <c r="P130" s="25">
        <f t="shared" si="53"/>
        <v>0</v>
      </c>
    </row>
    <row r="131" spans="1:16" s="6" customFormat="1" ht="34.5" customHeight="1">
      <c r="A131" s="15"/>
      <c r="B131" s="46" t="s">
        <v>125</v>
      </c>
      <c r="C131" s="40">
        <v>608</v>
      </c>
      <c r="D131" s="41">
        <v>4</v>
      </c>
      <c r="E131" s="41">
        <v>1</v>
      </c>
      <c r="F131" s="42"/>
      <c r="G131" s="43"/>
      <c r="H131" s="43"/>
      <c r="I131" s="44"/>
      <c r="J131" s="45"/>
      <c r="K131" s="63">
        <f aca="true" t="shared" si="54" ref="K131:P131">K132+K161</f>
        <v>61819.07000000001</v>
      </c>
      <c r="L131" s="63">
        <f t="shared" si="54"/>
        <v>25334.3</v>
      </c>
      <c r="M131" s="63">
        <f t="shared" si="54"/>
        <v>0</v>
      </c>
      <c r="N131" s="63">
        <f t="shared" si="54"/>
        <v>0</v>
      </c>
      <c r="O131" s="63">
        <f t="shared" si="54"/>
        <v>0</v>
      </c>
      <c r="P131" s="77">
        <f t="shared" si="54"/>
        <v>0</v>
      </c>
    </row>
    <row r="132" spans="1:16" s="75" customFormat="1" ht="196.5" customHeight="1">
      <c r="A132" s="13"/>
      <c r="B132" s="46" t="s">
        <v>98</v>
      </c>
      <c r="C132" s="27">
        <v>608</v>
      </c>
      <c r="D132" s="28">
        <v>4</v>
      </c>
      <c r="E132" s="28">
        <v>1</v>
      </c>
      <c r="F132" s="22" t="s">
        <v>56</v>
      </c>
      <c r="G132" s="23" t="s">
        <v>26</v>
      </c>
      <c r="H132" s="23" t="s">
        <v>25</v>
      </c>
      <c r="I132" s="70" t="s">
        <v>72</v>
      </c>
      <c r="J132" s="29"/>
      <c r="K132" s="62">
        <f aca="true" t="shared" si="55" ref="K132:P132">K133+K141</f>
        <v>61819.07000000001</v>
      </c>
      <c r="L132" s="62">
        <f t="shared" si="55"/>
        <v>25334.3</v>
      </c>
      <c r="M132" s="62">
        <f t="shared" si="55"/>
        <v>0</v>
      </c>
      <c r="N132" s="62">
        <f t="shared" si="55"/>
        <v>0</v>
      </c>
      <c r="O132" s="62">
        <f t="shared" si="55"/>
        <v>0</v>
      </c>
      <c r="P132" s="62">
        <f t="shared" si="55"/>
        <v>0</v>
      </c>
    </row>
    <row r="133" spans="1:16" s="75" customFormat="1" ht="140.25" customHeight="1">
      <c r="A133" s="13"/>
      <c r="B133" s="46" t="s">
        <v>47</v>
      </c>
      <c r="C133" s="27">
        <v>608</v>
      </c>
      <c r="D133" s="28">
        <v>4</v>
      </c>
      <c r="E133" s="28">
        <v>1</v>
      </c>
      <c r="F133" s="22" t="s">
        <v>56</v>
      </c>
      <c r="G133" s="23" t="s">
        <v>30</v>
      </c>
      <c r="H133" s="23" t="s">
        <v>25</v>
      </c>
      <c r="I133" s="70" t="s">
        <v>72</v>
      </c>
      <c r="J133" s="29"/>
      <c r="K133" s="62">
        <f>K134</f>
        <v>51374.3</v>
      </c>
      <c r="L133" s="25">
        <f aca="true" t="shared" si="56" ref="K133:P136">L134</f>
        <v>25334.3</v>
      </c>
      <c r="M133" s="62">
        <f>M134</f>
        <v>0</v>
      </c>
      <c r="N133" s="25">
        <f t="shared" si="56"/>
        <v>0</v>
      </c>
      <c r="O133" s="62">
        <f>O134</f>
        <v>0</v>
      </c>
      <c r="P133" s="25">
        <f t="shared" si="56"/>
        <v>0</v>
      </c>
    </row>
    <row r="134" spans="1:17" s="75" customFormat="1" ht="118.5" customHeight="1">
      <c r="A134" s="13"/>
      <c r="B134" s="73" t="s">
        <v>64</v>
      </c>
      <c r="C134" s="27"/>
      <c r="D134" s="28">
        <v>4</v>
      </c>
      <c r="E134" s="28">
        <v>1</v>
      </c>
      <c r="F134" s="22" t="s">
        <v>56</v>
      </c>
      <c r="G134" s="23" t="s">
        <v>30</v>
      </c>
      <c r="H134" s="23" t="s">
        <v>0</v>
      </c>
      <c r="I134" s="70" t="s">
        <v>72</v>
      </c>
      <c r="J134" s="29"/>
      <c r="K134" s="62">
        <f aca="true" t="shared" si="57" ref="K134:P134">K135+K138</f>
        <v>51374.3</v>
      </c>
      <c r="L134" s="62">
        <f t="shared" si="57"/>
        <v>25334.3</v>
      </c>
      <c r="M134" s="62">
        <f t="shared" si="57"/>
        <v>0</v>
      </c>
      <c r="N134" s="62">
        <f t="shared" si="57"/>
        <v>0</v>
      </c>
      <c r="O134" s="62">
        <f t="shared" si="57"/>
        <v>0</v>
      </c>
      <c r="P134" s="25">
        <f t="shared" si="57"/>
        <v>0</v>
      </c>
      <c r="Q134" s="76"/>
    </row>
    <row r="135" spans="1:16" s="75" customFormat="1" ht="60.75" customHeight="1">
      <c r="A135" s="13"/>
      <c r="B135" s="74" t="s">
        <v>126</v>
      </c>
      <c r="C135" s="27">
        <v>608</v>
      </c>
      <c r="D135" s="28">
        <v>4</v>
      </c>
      <c r="E135" s="28">
        <v>1</v>
      </c>
      <c r="F135" s="22" t="s">
        <v>56</v>
      </c>
      <c r="G135" s="23" t="s">
        <v>30</v>
      </c>
      <c r="H135" s="71" t="s">
        <v>0</v>
      </c>
      <c r="I135" s="70" t="s">
        <v>86</v>
      </c>
      <c r="J135" s="29"/>
      <c r="K135" s="62">
        <f t="shared" si="56"/>
        <v>26040</v>
      </c>
      <c r="L135" s="25">
        <f t="shared" si="56"/>
        <v>0</v>
      </c>
      <c r="M135" s="62">
        <f t="shared" si="56"/>
        <v>0</v>
      </c>
      <c r="N135" s="25">
        <f t="shared" si="56"/>
        <v>0</v>
      </c>
      <c r="O135" s="62">
        <f t="shared" si="56"/>
        <v>0</v>
      </c>
      <c r="P135" s="25">
        <f t="shared" si="56"/>
        <v>0</v>
      </c>
    </row>
    <row r="136" spans="1:16" s="75" customFormat="1" ht="163.5" customHeight="1">
      <c r="A136" s="13"/>
      <c r="B136" s="74" t="s">
        <v>61</v>
      </c>
      <c r="C136" s="27">
        <v>608</v>
      </c>
      <c r="D136" s="28">
        <v>4</v>
      </c>
      <c r="E136" s="28">
        <v>1</v>
      </c>
      <c r="F136" s="22" t="s">
        <v>56</v>
      </c>
      <c r="G136" s="23" t="s">
        <v>30</v>
      </c>
      <c r="H136" s="71" t="s">
        <v>0</v>
      </c>
      <c r="I136" s="70" t="s">
        <v>86</v>
      </c>
      <c r="J136" s="29">
        <v>100</v>
      </c>
      <c r="K136" s="62">
        <f t="shared" si="56"/>
        <v>26040</v>
      </c>
      <c r="L136" s="25">
        <f t="shared" si="56"/>
        <v>0</v>
      </c>
      <c r="M136" s="62">
        <f t="shared" si="56"/>
        <v>0</v>
      </c>
      <c r="N136" s="25">
        <f t="shared" si="56"/>
        <v>0</v>
      </c>
      <c r="O136" s="62">
        <f t="shared" si="56"/>
        <v>0</v>
      </c>
      <c r="P136" s="25">
        <f t="shared" si="56"/>
        <v>0</v>
      </c>
    </row>
    <row r="137" spans="1:16" s="75" customFormat="1" ht="66.75" customHeight="1">
      <c r="A137" s="13"/>
      <c r="B137" s="74" t="s">
        <v>1</v>
      </c>
      <c r="C137" s="27">
        <v>608</v>
      </c>
      <c r="D137" s="28">
        <v>4</v>
      </c>
      <c r="E137" s="28">
        <v>1</v>
      </c>
      <c r="F137" s="22" t="s">
        <v>56</v>
      </c>
      <c r="G137" s="23" t="s">
        <v>30</v>
      </c>
      <c r="H137" s="71" t="s">
        <v>0</v>
      </c>
      <c r="I137" s="70" t="s">
        <v>86</v>
      </c>
      <c r="J137" s="29">
        <v>120</v>
      </c>
      <c r="K137" s="62">
        <v>26040</v>
      </c>
      <c r="L137" s="25">
        <v>0</v>
      </c>
      <c r="M137" s="62">
        <v>0</v>
      </c>
      <c r="N137" s="25">
        <v>0</v>
      </c>
      <c r="O137" s="62">
        <v>0</v>
      </c>
      <c r="P137" s="25">
        <v>0</v>
      </c>
    </row>
    <row r="138" spans="1:16" s="75" customFormat="1" ht="66" customHeight="1">
      <c r="A138" s="13"/>
      <c r="B138" s="74" t="s">
        <v>126</v>
      </c>
      <c r="C138" s="27">
        <v>608</v>
      </c>
      <c r="D138" s="28">
        <v>4</v>
      </c>
      <c r="E138" s="28">
        <v>1</v>
      </c>
      <c r="F138" s="22" t="s">
        <v>56</v>
      </c>
      <c r="G138" s="23" t="s">
        <v>30</v>
      </c>
      <c r="H138" s="71" t="s">
        <v>0</v>
      </c>
      <c r="I138" s="70" t="s">
        <v>127</v>
      </c>
      <c r="J138" s="29"/>
      <c r="K138" s="62">
        <f aca="true" t="shared" si="58" ref="K138:P139">K139</f>
        <v>25334.3</v>
      </c>
      <c r="L138" s="25">
        <f t="shared" si="58"/>
        <v>25334.3</v>
      </c>
      <c r="M138" s="62">
        <f t="shared" si="58"/>
        <v>0</v>
      </c>
      <c r="N138" s="25">
        <f t="shared" si="58"/>
        <v>0</v>
      </c>
      <c r="O138" s="62">
        <f t="shared" si="58"/>
        <v>0</v>
      </c>
      <c r="P138" s="25">
        <f t="shared" si="58"/>
        <v>0</v>
      </c>
    </row>
    <row r="139" spans="1:16" s="75" customFormat="1" ht="154.5" customHeight="1">
      <c r="A139" s="13"/>
      <c r="B139" s="74" t="s">
        <v>61</v>
      </c>
      <c r="C139" s="27">
        <v>608</v>
      </c>
      <c r="D139" s="28">
        <v>4</v>
      </c>
      <c r="E139" s="28">
        <v>1</v>
      </c>
      <c r="F139" s="22" t="s">
        <v>56</v>
      </c>
      <c r="G139" s="23" t="s">
        <v>30</v>
      </c>
      <c r="H139" s="71" t="s">
        <v>0</v>
      </c>
      <c r="I139" s="70" t="s">
        <v>127</v>
      </c>
      <c r="J139" s="29">
        <v>100</v>
      </c>
      <c r="K139" s="62">
        <f t="shared" si="58"/>
        <v>25334.3</v>
      </c>
      <c r="L139" s="25">
        <f t="shared" si="58"/>
        <v>25334.3</v>
      </c>
      <c r="M139" s="62">
        <f t="shared" si="58"/>
        <v>0</v>
      </c>
      <c r="N139" s="25">
        <f t="shared" si="58"/>
        <v>0</v>
      </c>
      <c r="O139" s="62">
        <f t="shared" si="58"/>
        <v>0</v>
      </c>
      <c r="P139" s="25">
        <f t="shared" si="58"/>
        <v>0</v>
      </c>
    </row>
    <row r="140" spans="1:16" s="75" customFormat="1" ht="63" customHeight="1">
      <c r="A140" s="13"/>
      <c r="B140" s="74" t="s">
        <v>1</v>
      </c>
      <c r="C140" s="27">
        <v>608</v>
      </c>
      <c r="D140" s="28">
        <v>4</v>
      </c>
      <c r="E140" s="28">
        <v>1</v>
      </c>
      <c r="F140" s="22" t="s">
        <v>56</v>
      </c>
      <c r="G140" s="23" t="s">
        <v>30</v>
      </c>
      <c r="H140" s="71" t="s">
        <v>0</v>
      </c>
      <c r="I140" s="70" t="s">
        <v>127</v>
      </c>
      <c r="J140" s="29">
        <v>120</v>
      </c>
      <c r="K140" s="62">
        <v>25334.3</v>
      </c>
      <c r="L140" s="25">
        <v>25334.3</v>
      </c>
      <c r="M140" s="62">
        <v>0</v>
      </c>
      <c r="N140" s="25">
        <v>0</v>
      </c>
      <c r="O140" s="62">
        <v>0</v>
      </c>
      <c r="P140" s="25">
        <v>0</v>
      </c>
    </row>
    <row r="141" spans="1:16" s="75" customFormat="1" ht="64.5" customHeight="1">
      <c r="A141" s="13"/>
      <c r="B141" s="46" t="s">
        <v>135</v>
      </c>
      <c r="C141" s="27">
        <v>608</v>
      </c>
      <c r="D141" s="28">
        <v>4</v>
      </c>
      <c r="E141" s="28">
        <v>1</v>
      </c>
      <c r="F141" s="22" t="s">
        <v>56</v>
      </c>
      <c r="G141" s="23" t="s">
        <v>37</v>
      </c>
      <c r="H141" s="23" t="s">
        <v>25</v>
      </c>
      <c r="I141" s="70" t="s">
        <v>72</v>
      </c>
      <c r="J141" s="29"/>
      <c r="K141" s="62">
        <f>K142</f>
        <v>10444.77</v>
      </c>
      <c r="L141" s="25">
        <f aca="true" t="shared" si="59" ref="K141:P144">L142</f>
        <v>0</v>
      </c>
      <c r="M141" s="62">
        <f>M142</f>
        <v>0</v>
      </c>
      <c r="N141" s="25">
        <f t="shared" si="59"/>
        <v>0</v>
      </c>
      <c r="O141" s="62">
        <f>O142</f>
        <v>0</v>
      </c>
      <c r="P141" s="25">
        <f t="shared" si="59"/>
        <v>0</v>
      </c>
    </row>
    <row r="142" spans="1:17" s="75" customFormat="1" ht="103.5" customHeight="1">
      <c r="A142" s="13"/>
      <c r="B142" s="73" t="s">
        <v>136</v>
      </c>
      <c r="C142" s="27"/>
      <c r="D142" s="28">
        <v>4</v>
      </c>
      <c r="E142" s="28">
        <v>1</v>
      </c>
      <c r="F142" s="22" t="s">
        <v>56</v>
      </c>
      <c r="G142" s="23" t="s">
        <v>37</v>
      </c>
      <c r="H142" s="23" t="s">
        <v>0</v>
      </c>
      <c r="I142" s="70" t="s">
        <v>72</v>
      </c>
      <c r="J142" s="29"/>
      <c r="K142" s="62">
        <f>K143</f>
        <v>10444.77</v>
      </c>
      <c r="L142" s="62">
        <f t="shared" si="59"/>
        <v>0</v>
      </c>
      <c r="M142" s="62">
        <f t="shared" si="59"/>
        <v>0</v>
      </c>
      <c r="N142" s="62">
        <f t="shared" si="59"/>
        <v>0</v>
      </c>
      <c r="O142" s="62">
        <f t="shared" si="59"/>
        <v>0</v>
      </c>
      <c r="P142" s="25">
        <f t="shared" si="59"/>
        <v>0</v>
      </c>
      <c r="Q142" s="76"/>
    </row>
    <row r="143" spans="1:16" s="75" customFormat="1" ht="122.25" customHeight="1">
      <c r="A143" s="13"/>
      <c r="B143" s="74" t="s">
        <v>137</v>
      </c>
      <c r="C143" s="27">
        <v>608</v>
      </c>
      <c r="D143" s="28">
        <v>4</v>
      </c>
      <c r="E143" s="28">
        <v>1</v>
      </c>
      <c r="F143" s="22" t="s">
        <v>56</v>
      </c>
      <c r="G143" s="23" t="s">
        <v>37</v>
      </c>
      <c r="H143" s="71" t="s">
        <v>0</v>
      </c>
      <c r="I143" s="70" t="s">
        <v>74</v>
      </c>
      <c r="J143" s="29"/>
      <c r="K143" s="62">
        <f t="shared" si="59"/>
        <v>10444.77</v>
      </c>
      <c r="L143" s="25">
        <f t="shared" si="59"/>
        <v>0</v>
      </c>
      <c r="M143" s="62">
        <f t="shared" si="59"/>
        <v>0</v>
      </c>
      <c r="N143" s="25">
        <f t="shared" si="59"/>
        <v>0</v>
      </c>
      <c r="O143" s="62">
        <f t="shared" si="59"/>
        <v>0</v>
      </c>
      <c r="P143" s="25">
        <f t="shared" si="59"/>
        <v>0</v>
      </c>
    </row>
    <row r="144" spans="1:16" s="75" customFormat="1" ht="163.5" customHeight="1">
      <c r="A144" s="13"/>
      <c r="B144" s="74" t="s">
        <v>61</v>
      </c>
      <c r="C144" s="27">
        <v>608</v>
      </c>
      <c r="D144" s="28">
        <v>4</v>
      </c>
      <c r="E144" s="28">
        <v>1</v>
      </c>
      <c r="F144" s="22" t="s">
        <v>56</v>
      </c>
      <c r="G144" s="23" t="s">
        <v>37</v>
      </c>
      <c r="H144" s="71" t="s">
        <v>0</v>
      </c>
      <c r="I144" s="70" t="s">
        <v>74</v>
      </c>
      <c r="J144" s="29">
        <v>100</v>
      </c>
      <c r="K144" s="62">
        <f t="shared" si="59"/>
        <v>10444.77</v>
      </c>
      <c r="L144" s="25">
        <f t="shared" si="59"/>
        <v>0</v>
      </c>
      <c r="M144" s="62">
        <f t="shared" si="59"/>
        <v>0</v>
      </c>
      <c r="N144" s="25">
        <f t="shared" si="59"/>
        <v>0</v>
      </c>
      <c r="O144" s="62">
        <f t="shared" si="59"/>
        <v>0</v>
      </c>
      <c r="P144" s="25">
        <f t="shared" si="59"/>
        <v>0</v>
      </c>
    </row>
    <row r="145" spans="1:16" s="75" customFormat="1" ht="66.75" customHeight="1">
      <c r="A145" s="13"/>
      <c r="B145" s="74" t="s">
        <v>1</v>
      </c>
      <c r="C145" s="27">
        <v>608</v>
      </c>
      <c r="D145" s="28">
        <v>4</v>
      </c>
      <c r="E145" s="28">
        <v>1</v>
      </c>
      <c r="F145" s="22" t="s">
        <v>56</v>
      </c>
      <c r="G145" s="23" t="s">
        <v>37</v>
      </c>
      <c r="H145" s="71" t="s">
        <v>0</v>
      </c>
      <c r="I145" s="70" t="s">
        <v>74</v>
      </c>
      <c r="J145" s="29">
        <v>120</v>
      </c>
      <c r="K145" s="62">
        <v>10444.77</v>
      </c>
      <c r="L145" s="25">
        <v>0</v>
      </c>
      <c r="M145" s="62">
        <v>0</v>
      </c>
      <c r="N145" s="25">
        <v>0</v>
      </c>
      <c r="O145" s="62">
        <v>0</v>
      </c>
      <c r="P145" s="25">
        <v>0</v>
      </c>
    </row>
    <row r="146" spans="1:16" s="6" customFormat="1" ht="42" customHeight="1">
      <c r="A146" s="15"/>
      <c r="B146" s="46" t="s">
        <v>83</v>
      </c>
      <c r="C146" s="40">
        <v>608</v>
      </c>
      <c r="D146" s="41">
        <v>4</v>
      </c>
      <c r="E146" s="41">
        <v>9</v>
      </c>
      <c r="F146" s="42"/>
      <c r="G146" s="43"/>
      <c r="H146" s="43"/>
      <c r="I146" s="44"/>
      <c r="J146" s="45"/>
      <c r="K146" s="63">
        <f aca="true" t="shared" si="60" ref="K146:P146">K147+K168</f>
        <v>1257641.8900000001</v>
      </c>
      <c r="L146" s="63">
        <f t="shared" si="60"/>
        <v>0</v>
      </c>
      <c r="M146" s="63">
        <f t="shared" si="60"/>
        <v>618532.59</v>
      </c>
      <c r="N146" s="63">
        <f t="shared" si="60"/>
        <v>0</v>
      </c>
      <c r="O146" s="63">
        <f t="shared" si="60"/>
        <v>681899.42</v>
      </c>
      <c r="P146" s="77">
        <f t="shared" si="60"/>
        <v>0</v>
      </c>
    </row>
    <row r="147" spans="1:16" s="75" customFormat="1" ht="196.5" customHeight="1">
      <c r="A147" s="13"/>
      <c r="B147" s="46" t="s">
        <v>98</v>
      </c>
      <c r="C147" s="27">
        <v>608</v>
      </c>
      <c r="D147" s="28">
        <v>4</v>
      </c>
      <c r="E147" s="28">
        <v>9</v>
      </c>
      <c r="F147" s="22" t="s">
        <v>56</v>
      </c>
      <c r="G147" s="23" t="s">
        <v>26</v>
      </c>
      <c r="H147" s="23" t="s">
        <v>25</v>
      </c>
      <c r="I147" s="70" t="s">
        <v>72</v>
      </c>
      <c r="J147" s="29"/>
      <c r="K147" s="62">
        <f aca="true" t="shared" si="61" ref="K147:P147">K148+K159</f>
        <v>1257641.8900000001</v>
      </c>
      <c r="L147" s="62">
        <f t="shared" si="61"/>
        <v>0</v>
      </c>
      <c r="M147" s="62">
        <f t="shared" si="61"/>
        <v>618532.59</v>
      </c>
      <c r="N147" s="62">
        <f t="shared" si="61"/>
        <v>0</v>
      </c>
      <c r="O147" s="62">
        <f t="shared" si="61"/>
        <v>0</v>
      </c>
      <c r="P147" s="25">
        <f t="shared" si="61"/>
        <v>0</v>
      </c>
    </row>
    <row r="148" spans="1:16" s="75" customFormat="1" ht="42" customHeight="1">
      <c r="A148" s="13"/>
      <c r="B148" s="46" t="s">
        <v>70</v>
      </c>
      <c r="C148" s="27">
        <v>608</v>
      </c>
      <c r="D148" s="28">
        <v>4</v>
      </c>
      <c r="E148" s="28">
        <v>9</v>
      </c>
      <c r="F148" s="22" t="s">
        <v>56</v>
      </c>
      <c r="G148" s="23" t="s">
        <v>69</v>
      </c>
      <c r="H148" s="23" t="s">
        <v>25</v>
      </c>
      <c r="I148" s="70" t="s">
        <v>72</v>
      </c>
      <c r="J148" s="29"/>
      <c r="K148" s="62">
        <f>K149</f>
        <v>1257641.8900000001</v>
      </c>
      <c r="L148" s="25">
        <f aca="true" t="shared" si="62" ref="K148:P157">L149</f>
        <v>0</v>
      </c>
      <c r="M148" s="62">
        <f>M149</f>
        <v>618532.59</v>
      </c>
      <c r="N148" s="25">
        <f t="shared" si="62"/>
        <v>0</v>
      </c>
      <c r="O148" s="62">
        <f>O149</f>
        <v>0</v>
      </c>
      <c r="P148" s="25">
        <f t="shared" si="62"/>
        <v>0</v>
      </c>
    </row>
    <row r="149" spans="1:17" s="75" customFormat="1" ht="37.5" customHeight="1">
      <c r="A149" s="13"/>
      <c r="B149" s="73" t="s">
        <v>79</v>
      </c>
      <c r="C149" s="27"/>
      <c r="D149" s="28">
        <v>4</v>
      </c>
      <c r="E149" s="28">
        <v>9</v>
      </c>
      <c r="F149" s="22" t="s">
        <v>56</v>
      </c>
      <c r="G149" s="23" t="s">
        <v>69</v>
      </c>
      <c r="H149" s="23" t="s">
        <v>0</v>
      </c>
      <c r="I149" s="70" t="s">
        <v>72</v>
      </c>
      <c r="J149" s="29"/>
      <c r="K149" s="62">
        <f aca="true" t="shared" si="63" ref="K149:P149">K150+K153+K156</f>
        <v>1257641.8900000001</v>
      </c>
      <c r="L149" s="62">
        <f t="shared" si="63"/>
        <v>0</v>
      </c>
      <c r="M149" s="62">
        <f t="shared" si="63"/>
        <v>618532.59</v>
      </c>
      <c r="N149" s="62">
        <f t="shared" si="63"/>
        <v>0</v>
      </c>
      <c r="O149" s="62">
        <f t="shared" si="63"/>
        <v>0</v>
      </c>
      <c r="P149" s="25">
        <f t="shared" si="63"/>
        <v>0</v>
      </c>
      <c r="Q149" s="76"/>
    </row>
    <row r="150" spans="1:16" s="75" customFormat="1" ht="93.75">
      <c r="A150" s="13"/>
      <c r="B150" s="74" t="s">
        <v>80</v>
      </c>
      <c r="C150" s="27">
        <v>608</v>
      </c>
      <c r="D150" s="28">
        <v>4</v>
      </c>
      <c r="E150" s="28">
        <v>9</v>
      </c>
      <c r="F150" s="22" t="s">
        <v>56</v>
      </c>
      <c r="G150" s="23" t="s">
        <v>69</v>
      </c>
      <c r="H150" s="71" t="s">
        <v>0</v>
      </c>
      <c r="I150" s="70" t="s">
        <v>78</v>
      </c>
      <c r="J150" s="29"/>
      <c r="K150" s="62">
        <f t="shared" si="62"/>
        <v>557991.04</v>
      </c>
      <c r="L150" s="25">
        <f t="shared" si="62"/>
        <v>0</v>
      </c>
      <c r="M150" s="62">
        <f t="shared" si="62"/>
        <v>320138.51</v>
      </c>
      <c r="N150" s="25">
        <f t="shared" si="62"/>
        <v>0</v>
      </c>
      <c r="O150" s="62">
        <f t="shared" si="62"/>
        <v>0</v>
      </c>
      <c r="P150" s="25">
        <f t="shared" si="62"/>
        <v>0</v>
      </c>
    </row>
    <row r="151" spans="1:16" s="75" customFormat="1" ht="66.75" customHeight="1">
      <c r="A151" s="13"/>
      <c r="B151" s="74" t="s">
        <v>68</v>
      </c>
      <c r="C151" s="27">
        <v>608</v>
      </c>
      <c r="D151" s="28">
        <v>4</v>
      </c>
      <c r="E151" s="28">
        <v>9</v>
      </c>
      <c r="F151" s="22" t="s">
        <v>56</v>
      </c>
      <c r="G151" s="23" t="s">
        <v>69</v>
      </c>
      <c r="H151" s="71" t="s">
        <v>0</v>
      </c>
      <c r="I151" s="70" t="s">
        <v>78</v>
      </c>
      <c r="J151" s="95">
        <v>200</v>
      </c>
      <c r="K151" s="96">
        <f t="shared" si="62"/>
        <v>557991.04</v>
      </c>
      <c r="L151" s="25">
        <f t="shared" si="62"/>
        <v>0</v>
      </c>
      <c r="M151" s="62">
        <f t="shared" si="62"/>
        <v>320138.51</v>
      </c>
      <c r="N151" s="25">
        <f t="shared" si="62"/>
        <v>0</v>
      </c>
      <c r="O151" s="62">
        <f t="shared" si="62"/>
        <v>0</v>
      </c>
      <c r="P151" s="25">
        <f t="shared" si="62"/>
        <v>0</v>
      </c>
    </row>
    <row r="152" spans="1:16" s="75" customFormat="1" ht="75">
      <c r="A152" s="13"/>
      <c r="B152" s="74" t="s">
        <v>24</v>
      </c>
      <c r="C152" s="27">
        <v>608</v>
      </c>
      <c r="D152" s="28">
        <v>4</v>
      </c>
      <c r="E152" s="28">
        <v>9</v>
      </c>
      <c r="F152" s="22" t="s">
        <v>56</v>
      </c>
      <c r="G152" s="23" t="s">
        <v>69</v>
      </c>
      <c r="H152" s="71" t="s">
        <v>0</v>
      </c>
      <c r="I152" s="70" t="s">
        <v>78</v>
      </c>
      <c r="J152" s="95">
        <v>240</v>
      </c>
      <c r="K152" s="96">
        <v>557991.04</v>
      </c>
      <c r="L152" s="25">
        <v>0</v>
      </c>
      <c r="M152" s="62">
        <v>320138.51</v>
      </c>
      <c r="N152" s="25">
        <v>0</v>
      </c>
      <c r="O152" s="62">
        <v>0</v>
      </c>
      <c r="P152" s="25">
        <v>0</v>
      </c>
    </row>
    <row r="153" spans="1:16" s="75" customFormat="1" ht="102.75" customHeight="1">
      <c r="A153" s="13"/>
      <c r="B153" s="74" t="s">
        <v>81</v>
      </c>
      <c r="C153" s="27">
        <v>608</v>
      </c>
      <c r="D153" s="28">
        <v>4</v>
      </c>
      <c r="E153" s="28">
        <v>9</v>
      </c>
      <c r="F153" s="22" t="s">
        <v>56</v>
      </c>
      <c r="G153" s="23" t="s">
        <v>69</v>
      </c>
      <c r="H153" s="71" t="s">
        <v>0</v>
      </c>
      <c r="I153" s="70" t="s">
        <v>77</v>
      </c>
      <c r="J153" s="95"/>
      <c r="K153" s="96">
        <f aca="true" t="shared" si="64" ref="K153:P153">K154</f>
        <v>0</v>
      </c>
      <c r="L153" s="62">
        <f t="shared" si="64"/>
        <v>0</v>
      </c>
      <c r="M153" s="62">
        <f t="shared" si="64"/>
        <v>85000</v>
      </c>
      <c r="N153" s="62">
        <f t="shared" si="64"/>
        <v>0</v>
      </c>
      <c r="O153" s="62">
        <f t="shared" si="64"/>
        <v>0</v>
      </c>
      <c r="P153" s="25">
        <f t="shared" si="64"/>
        <v>0</v>
      </c>
    </row>
    <row r="154" spans="1:16" s="75" customFormat="1" ht="75">
      <c r="A154" s="13"/>
      <c r="B154" s="74" t="s">
        <v>68</v>
      </c>
      <c r="C154" s="27">
        <v>608</v>
      </c>
      <c r="D154" s="28">
        <v>4</v>
      </c>
      <c r="E154" s="28">
        <v>9</v>
      </c>
      <c r="F154" s="22" t="s">
        <v>56</v>
      </c>
      <c r="G154" s="23" t="s">
        <v>69</v>
      </c>
      <c r="H154" s="71" t="s">
        <v>0</v>
      </c>
      <c r="I154" s="70" t="s">
        <v>77</v>
      </c>
      <c r="J154" s="29">
        <v>200</v>
      </c>
      <c r="K154" s="62">
        <f t="shared" si="62"/>
        <v>0</v>
      </c>
      <c r="L154" s="25">
        <f t="shared" si="62"/>
        <v>0</v>
      </c>
      <c r="M154" s="62">
        <f t="shared" si="62"/>
        <v>85000</v>
      </c>
      <c r="N154" s="25">
        <f t="shared" si="62"/>
        <v>0</v>
      </c>
      <c r="O154" s="62">
        <f t="shared" si="62"/>
        <v>0</v>
      </c>
      <c r="P154" s="25">
        <f t="shared" si="62"/>
        <v>0</v>
      </c>
    </row>
    <row r="155" spans="1:16" s="75" customFormat="1" ht="75">
      <c r="A155" s="13"/>
      <c r="B155" s="74" t="s">
        <v>24</v>
      </c>
      <c r="C155" s="27">
        <v>608</v>
      </c>
      <c r="D155" s="28">
        <v>4</v>
      </c>
      <c r="E155" s="28">
        <v>9</v>
      </c>
      <c r="F155" s="22" t="s">
        <v>56</v>
      </c>
      <c r="G155" s="23" t="s">
        <v>69</v>
      </c>
      <c r="H155" s="71" t="s">
        <v>0</v>
      </c>
      <c r="I155" s="70" t="s">
        <v>77</v>
      </c>
      <c r="J155" s="29">
        <v>240</v>
      </c>
      <c r="K155" s="62">
        <v>0</v>
      </c>
      <c r="L155" s="25">
        <v>0</v>
      </c>
      <c r="M155" s="62">
        <v>85000</v>
      </c>
      <c r="N155" s="25">
        <v>0</v>
      </c>
      <c r="O155" s="62">
        <v>0</v>
      </c>
      <c r="P155" s="25">
        <v>0</v>
      </c>
    </row>
    <row r="156" spans="1:16" s="75" customFormat="1" ht="100.5" customHeight="1">
      <c r="A156" s="13"/>
      <c r="B156" s="74" t="s">
        <v>82</v>
      </c>
      <c r="C156" s="27">
        <v>608</v>
      </c>
      <c r="D156" s="28">
        <v>4</v>
      </c>
      <c r="E156" s="28">
        <v>9</v>
      </c>
      <c r="F156" s="22" t="s">
        <v>56</v>
      </c>
      <c r="G156" s="23" t="s">
        <v>69</v>
      </c>
      <c r="H156" s="71" t="s">
        <v>0</v>
      </c>
      <c r="I156" s="70" t="s">
        <v>86</v>
      </c>
      <c r="J156" s="29"/>
      <c r="K156" s="62">
        <f t="shared" si="62"/>
        <v>699650.85</v>
      </c>
      <c r="L156" s="25">
        <f t="shared" si="62"/>
        <v>0</v>
      </c>
      <c r="M156" s="62">
        <f t="shared" si="62"/>
        <v>213394.08</v>
      </c>
      <c r="N156" s="25">
        <f t="shared" si="62"/>
        <v>0</v>
      </c>
      <c r="O156" s="62">
        <f t="shared" si="62"/>
        <v>0</v>
      </c>
      <c r="P156" s="25">
        <f t="shared" si="62"/>
        <v>0</v>
      </c>
    </row>
    <row r="157" spans="1:16" s="75" customFormat="1" ht="68.25" customHeight="1">
      <c r="A157" s="13"/>
      <c r="B157" s="74" t="s">
        <v>68</v>
      </c>
      <c r="C157" s="27">
        <v>608</v>
      </c>
      <c r="D157" s="28">
        <v>4</v>
      </c>
      <c r="E157" s="28">
        <v>9</v>
      </c>
      <c r="F157" s="22" t="s">
        <v>56</v>
      </c>
      <c r="G157" s="23" t="s">
        <v>69</v>
      </c>
      <c r="H157" s="71" t="s">
        <v>0</v>
      </c>
      <c r="I157" s="70" t="s">
        <v>86</v>
      </c>
      <c r="J157" s="29">
        <v>200</v>
      </c>
      <c r="K157" s="62">
        <f t="shared" si="62"/>
        <v>699650.85</v>
      </c>
      <c r="L157" s="25">
        <f t="shared" si="62"/>
        <v>0</v>
      </c>
      <c r="M157" s="62">
        <f t="shared" si="62"/>
        <v>213394.08</v>
      </c>
      <c r="N157" s="25">
        <f t="shared" si="62"/>
        <v>0</v>
      </c>
      <c r="O157" s="62">
        <f t="shared" si="62"/>
        <v>0</v>
      </c>
      <c r="P157" s="25">
        <f t="shared" si="62"/>
        <v>0</v>
      </c>
    </row>
    <row r="158" spans="1:16" s="75" customFormat="1" ht="78" customHeight="1">
      <c r="A158" s="13"/>
      <c r="B158" s="74" t="s">
        <v>24</v>
      </c>
      <c r="C158" s="27">
        <v>608</v>
      </c>
      <c r="D158" s="28">
        <v>4</v>
      </c>
      <c r="E158" s="28">
        <v>9</v>
      </c>
      <c r="F158" s="22" t="s">
        <v>56</v>
      </c>
      <c r="G158" s="23" t="s">
        <v>69</v>
      </c>
      <c r="H158" s="71" t="s">
        <v>0</v>
      </c>
      <c r="I158" s="70" t="s">
        <v>86</v>
      </c>
      <c r="J158" s="29">
        <v>240</v>
      </c>
      <c r="K158" s="62">
        <v>699650.85</v>
      </c>
      <c r="L158" s="25">
        <v>0</v>
      </c>
      <c r="M158" s="62">
        <v>213394.08</v>
      </c>
      <c r="N158" s="25">
        <v>0</v>
      </c>
      <c r="O158" s="62">
        <v>0</v>
      </c>
      <c r="P158" s="25">
        <v>0</v>
      </c>
    </row>
    <row r="159" spans="1:16" s="75" customFormat="1" ht="48" customHeight="1" hidden="1">
      <c r="A159" s="13"/>
      <c r="B159" s="74" t="s">
        <v>108</v>
      </c>
      <c r="C159" s="27">
        <v>608</v>
      </c>
      <c r="D159" s="28">
        <v>4</v>
      </c>
      <c r="E159" s="28">
        <v>9</v>
      </c>
      <c r="F159" s="22" t="s">
        <v>56</v>
      </c>
      <c r="G159" s="23" t="s">
        <v>110</v>
      </c>
      <c r="H159" s="71" t="s">
        <v>25</v>
      </c>
      <c r="I159" s="70" t="s">
        <v>72</v>
      </c>
      <c r="J159" s="29"/>
      <c r="K159" s="62">
        <f aca="true" t="shared" si="65" ref="K159:P159">K160+K164</f>
        <v>0</v>
      </c>
      <c r="L159" s="62">
        <f t="shared" si="65"/>
        <v>0</v>
      </c>
      <c r="M159" s="62">
        <f t="shared" si="65"/>
        <v>0</v>
      </c>
      <c r="N159" s="62">
        <f t="shared" si="65"/>
        <v>0</v>
      </c>
      <c r="O159" s="62">
        <f t="shared" si="65"/>
        <v>0</v>
      </c>
      <c r="P159" s="62">
        <f t="shared" si="65"/>
        <v>0</v>
      </c>
    </row>
    <row r="160" spans="1:17" s="75" customFormat="1" ht="97.5" customHeight="1" hidden="1">
      <c r="A160" s="13"/>
      <c r="B160" s="73" t="s">
        <v>104</v>
      </c>
      <c r="C160" s="27">
        <v>608</v>
      </c>
      <c r="D160" s="28">
        <v>4</v>
      </c>
      <c r="E160" s="28">
        <v>9</v>
      </c>
      <c r="F160" s="22" t="s">
        <v>56</v>
      </c>
      <c r="G160" s="23" t="s">
        <v>110</v>
      </c>
      <c r="H160" s="23" t="s">
        <v>0</v>
      </c>
      <c r="I160" s="70" t="s">
        <v>72</v>
      </c>
      <c r="J160" s="29"/>
      <c r="K160" s="62">
        <f aca="true" t="shared" si="66" ref="K160:P160">K161</f>
        <v>0</v>
      </c>
      <c r="L160" s="62">
        <f t="shared" si="66"/>
        <v>0</v>
      </c>
      <c r="M160" s="62">
        <f t="shared" si="66"/>
        <v>0</v>
      </c>
      <c r="N160" s="62">
        <f t="shared" si="66"/>
        <v>0</v>
      </c>
      <c r="O160" s="62">
        <f t="shared" si="66"/>
        <v>0</v>
      </c>
      <c r="P160" s="62">
        <f t="shared" si="66"/>
        <v>0</v>
      </c>
      <c r="Q160" s="76"/>
    </row>
    <row r="161" spans="1:16" s="75" customFormat="1" ht="210.75" customHeight="1" hidden="1">
      <c r="A161" s="13"/>
      <c r="B161" s="74" t="s">
        <v>105</v>
      </c>
      <c r="C161" s="27">
        <v>608</v>
      </c>
      <c r="D161" s="28">
        <v>4</v>
      </c>
      <c r="E161" s="28">
        <v>9</v>
      </c>
      <c r="F161" s="22" t="s">
        <v>56</v>
      </c>
      <c r="G161" s="23" t="s">
        <v>110</v>
      </c>
      <c r="H161" s="71" t="s">
        <v>0</v>
      </c>
      <c r="I161" s="70" t="s">
        <v>73</v>
      </c>
      <c r="J161" s="29"/>
      <c r="K161" s="62">
        <f aca="true" t="shared" si="67" ref="K161:P162">K162</f>
        <v>0</v>
      </c>
      <c r="L161" s="25">
        <f t="shared" si="67"/>
        <v>0</v>
      </c>
      <c r="M161" s="62">
        <f t="shared" si="67"/>
        <v>0</v>
      </c>
      <c r="N161" s="25">
        <f t="shared" si="67"/>
        <v>0</v>
      </c>
      <c r="O161" s="62">
        <f t="shared" si="67"/>
        <v>0</v>
      </c>
      <c r="P161" s="25">
        <f t="shared" si="67"/>
        <v>0</v>
      </c>
    </row>
    <row r="162" spans="1:16" s="75" customFormat="1" ht="63.75" customHeight="1" hidden="1">
      <c r="A162" s="13"/>
      <c r="B162" s="74" t="s">
        <v>68</v>
      </c>
      <c r="C162" s="27">
        <v>608</v>
      </c>
      <c r="D162" s="28">
        <v>4</v>
      </c>
      <c r="E162" s="28">
        <v>9</v>
      </c>
      <c r="F162" s="22" t="s">
        <v>56</v>
      </c>
      <c r="G162" s="23" t="s">
        <v>110</v>
      </c>
      <c r="H162" s="71" t="s">
        <v>0</v>
      </c>
      <c r="I162" s="70" t="s">
        <v>73</v>
      </c>
      <c r="J162" s="29">
        <v>200</v>
      </c>
      <c r="K162" s="62">
        <f t="shared" si="67"/>
        <v>0</v>
      </c>
      <c r="L162" s="25">
        <f t="shared" si="67"/>
        <v>0</v>
      </c>
      <c r="M162" s="62">
        <f t="shared" si="67"/>
        <v>0</v>
      </c>
      <c r="N162" s="25">
        <f t="shared" si="67"/>
        <v>0</v>
      </c>
      <c r="O162" s="62">
        <f t="shared" si="67"/>
        <v>0</v>
      </c>
      <c r="P162" s="25">
        <f t="shared" si="67"/>
        <v>0</v>
      </c>
    </row>
    <row r="163" spans="1:16" s="75" customFormat="1" ht="80.25" customHeight="1" hidden="1">
      <c r="A163" s="13"/>
      <c r="B163" s="74" t="s">
        <v>24</v>
      </c>
      <c r="C163" s="27">
        <v>608</v>
      </c>
      <c r="D163" s="28">
        <v>4</v>
      </c>
      <c r="E163" s="28">
        <v>9</v>
      </c>
      <c r="F163" s="22" t="s">
        <v>56</v>
      </c>
      <c r="G163" s="23" t="s">
        <v>110</v>
      </c>
      <c r="H163" s="71" t="s">
        <v>0</v>
      </c>
      <c r="I163" s="70" t="s">
        <v>73</v>
      </c>
      <c r="J163" s="29">
        <v>240</v>
      </c>
      <c r="K163" s="62">
        <v>0</v>
      </c>
      <c r="L163" s="25">
        <v>0</v>
      </c>
      <c r="M163" s="62">
        <v>0</v>
      </c>
      <c r="N163" s="25">
        <v>0</v>
      </c>
      <c r="O163" s="62">
        <v>0</v>
      </c>
      <c r="P163" s="25">
        <v>0</v>
      </c>
    </row>
    <row r="164" spans="1:17" s="75" customFormat="1" ht="116.25" customHeight="1" hidden="1">
      <c r="A164" s="13"/>
      <c r="B164" s="73" t="s">
        <v>106</v>
      </c>
      <c r="C164" s="27">
        <v>608</v>
      </c>
      <c r="D164" s="28">
        <v>4</v>
      </c>
      <c r="E164" s="28">
        <v>9</v>
      </c>
      <c r="F164" s="22" t="s">
        <v>56</v>
      </c>
      <c r="G164" s="23" t="s">
        <v>110</v>
      </c>
      <c r="H164" s="23" t="s">
        <v>23</v>
      </c>
      <c r="I164" s="70" t="s">
        <v>72</v>
      </c>
      <c r="J164" s="29"/>
      <c r="K164" s="62">
        <f aca="true" t="shared" si="68" ref="K164:P164">K165</f>
        <v>0</v>
      </c>
      <c r="L164" s="62">
        <f t="shared" si="68"/>
        <v>0</v>
      </c>
      <c r="M164" s="62">
        <f t="shared" si="68"/>
        <v>0</v>
      </c>
      <c r="N164" s="62">
        <f t="shared" si="68"/>
        <v>0</v>
      </c>
      <c r="O164" s="62">
        <f t="shared" si="68"/>
        <v>0</v>
      </c>
      <c r="P164" s="62">
        <f t="shared" si="68"/>
        <v>0</v>
      </c>
      <c r="Q164" s="76"/>
    </row>
    <row r="165" spans="1:16" s="75" customFormat="1" ht="228.75" customHeight="1" hidden="1">
      <c r="A165" s="13"/>
      <c r="B165" s="74" t="s">
        <v>107</v>
      </c>
      <c r="C165" s="27">
        <v>608</v>
      </c>
      <c r="D165" s="28">
        <v>4</v>
      </c>
      <c r="E165" s="28">
        <v>9</v>
      </c>
      <c r="F165" s="22" t="s">
        <v>56</v>
      </c>
      <c r="G165" s="23" t="s">
        <v>110</v>
      </c>
      <c r="H165" s="71" t="s">
        <v>23</v>
      </c>
      <c r="I165" s="70" t="s">
        <v>73</v>
      </c>
      <c r="J165" s="29"/>
      <c r="K165" s="62">
        <f aca="true" t="shared" si="69" ref="K165:P166">K166</f>
        <v>0</v>
      </c>
      <c r="L165" s="25">
        <f t="shared" si="69"/>
        <v>0</v>
      </c>
      <c r="M165" s="62">
        <f t="shared" si="69"/>
        <v>0</v>
      </c>
      <c r="N165" s="25">
        <f t="shared" si="69"/>
        <v>0</v>
      </c>
      <c r="O165" s="62">
        <f t="shared" si="69"/>
        <v>0</v>
      </c>
      <c r="P165" s="25">
        <f t="shared" si="69"/>
        <v>0</v>
      </c>
    </row>
    <row r="166" spans="1:16" s="75" customFormat="1" ht="61.5" customHeight="1" hidden="1">
      <c r="A166" s="13"/>
      <c r="B166" s="74" t="s">
        <v>68</v>
      </c>
      <c r="C166" s="27">
        <v>608</v>
      </c>
      <c r="D166" s="28">
        <v>4</v>
      </c>
      <c r="E166" s="28">
        <v>9</v>
      </c>
      <c r="F166" s="22" t="s">
        <v>56</v>
      </c>
      <c r="G166" s="23" t="s">
        <v>110</v>
      </c>
      <c r="H166" s="71" t="s">
        <v>23</v>
      </c>
      <c r="I166" s="70" t="s">
        <v>73</v>
      </c>
      <c r="J166" s="29">
        <v>200</v>
      </c>
      <c r="K166" s="62">
        <f t="shared" si="69"/>
        <v>0</v>
      </c>
      <c r="L166" s="25">
        <f t="shared" si="69"/>
        <v>0</v>
      </c>
      <c r="M166" s="62">
        <f t="shared" si="69"/>
        <v>0</v>
      </c>
      <c r="N166" s="25">
        <f t="shared" si="69"/>
        <v>0</v>
      </c>
      <c r="O166" s="62">
        <f t="shared" si="69"/>
        <v>0</v>
      </c>
      <c r="P166" s="25">
        <f t="shared" si="69"/>
        <v>0</v>
      </c>
    </row>
    <row r="167" spans="1:16" s="75" customFormat="1" ht="75" hidden="1">
      <c r="A167" s="13"/>
      <c r="B167" s="74" t="s">
        <v>24</v>
      </c>
      <c r="C167" s="27">
        <v>608</v>
      </c>
      <c r="D167" s="28">
        <v>4</v>
      </c>
      <c r="E167" s="28">
        <v>9</v>
      </c>
      <c r="F167" s="22" t="s">
        <v>56</v>
      </c>
      <c r="G167" s="23" t="s">
        <v>110</v>
      </c>
      <c r="H167" s="71" t="s">
        <v>23</v>
      </c>
      <c r="I167" s="70" t="s">
        <v>73</v>
      </c>
      <c r="J167" s="29">
        <v>240</v>
      </c>
      <c r="K167" s="62">
        <v>0</v>
      </c>
      <c r="L167" s="25">
        <v>0</v>
      </c>
      <c r="M167" s="62">
        <v>0</v>
      </c>
      <c r="N167" s="25">
        <v>0</v>
      </c>
      <c r="O167" s="62">
        <v>0</v>
      </c>
      <c r="P167" s="25">
        <v>0</v>
      </c>
    </row>
    <row r="168" spans="1:16" s="75" customFormat="1" ht="196.5" customHeight="1">
      <c r="A168" s="13"/>
      <c r="B168" s="46" t="s">
        <v>115</v>
      </c>
      <c r="C168" s="27">
        <v>608</v>
      </c>
      <c r="D168" s="28">
        <v>4</v>
      </c>
      <c r="E168" s="28">
        <v>9</v>
      </c>
      <c r="F168" s="22" t="s">
        <v>116</v>
      </c>
      <c r="G168" s="23" t="s">
        <v>26</v>
      </c>
      <c r="H168" s="23" t="s">
        <v>25</v>
      </c>
      <c r="I168" s="70" t="s">
        <v>72</v>
      </c>
      <c r="J168" s="29"/>
      <c r="K168" s="62">
        <f aca="true" t="shared" si="70" ref="K168:P169">K169</f>
        <v>0</v>
      </c>
      <c r="L168" s="62">
        <f t="shared" si="70"/>
        <v>0</v>
      </c>
      <c r="M168" s="62">
        <f t="shared" si="70"/>
        <v>0</v>
      </c>
      <c r="N168" s="62">
        <f t="shared" si="70"/>
        <v>0</v>
      </c>
      <c r="O168" s="62">
        <f t="shared" si="70"/>
        <v>681899.42</v>
      </c>
      <c r="P168" s="25">
        <f t="shared" si="70"/>
        <v>0</v>
      </c>
    </row>
    <row r="169" spans="1:16" s="75" customFormat="1" ht="42" customHeight="1">
      <c r="A169" s="13"/>
      <c r="B169" s="46" t="s">
        <v>70</v>
      </c>
      <c r="C169" s="27">
        <v>608</v>
      </c>
      <c r="D169" s="28">
        <v>4</v>
      </c>
      <c r="E169" s="28">
        <v>9</v>
      </c>
      <c r="F169" s="22" t="s">
        <v>116</v>
      </c>
      <c r="G169" s="23" t="s">
        <v>69</v>
      </c>
      <c r="H169" s="23" t="s">
        <v>25</v>
      </c>
      <c r="I169" s="70" t="s">
        <v>72</v>
      </c>
      <c r="J169" s="29"/>
      <c r="K169" s="62">
        <f t="shared" si="70"/>
        <v>0</v>
      </c>
      <c r="L169" s="25">
        <f t="shared" si="70"/>
        <v>0</v>
      </c>
      <c r="M169" s="62">
        <f t="shared" si="70"/>
        <v>0</v>
      </c>
      <c r="N169" s="25">
        <f t="shared" si="70"/>
        <v>0</v>
      </c>
      <c r="O169" s="62">
        <f t="shared" si="70"/>
        <v>681899.42</v>
      </c>
      <c r="P169" s="25">
        <f t="shared" si="70"/>
        <v>0</v>
      </c>
    </row>
    <row r="170" spans="1:17" s="75" customFormat="1" ht="37.5" customHeight="1">
      <c r="A170" s="13"/>
      <c r="B170" s="73" t="s">
        <v>79</v>
      </c>
      <c r="C170" s="27"/>
      <c r="D170" s="28">
        <v>4</v>
      </c>
      <c r="E170" s="28">
        <v>9</v>
      </c>
      <c r="F170" s="22" t="s">
        <v>116</v>
      </c>
      <c r="G170" s="23" t="s">
        <v>69</v>
      </c>
      <c r="H170" s="23" t="s">
        <v>0</v>
      </c>
      <c r="I170" s="70" t="s">
        <v>72</v>
      </c>
      <c r="J170" s="29"/>
      <c r="K170" s="62">
        <f aca="true" t="shared" si="71" ref="K170:P170">K171+K174+K177</f>
        <v>0</v>
      </c>
      <c r="L170" s="62">
        <f t="shared" si="71"/>
        <v>0</v>
      </c>
      <c r="M170" s="62">
        <f t="shared" si="71"/>
        <v>0</v>
      </c>
      <c r="N170" s="62">
        <f t="shared" si="71"/>
        <v>0</v>
      </c>
      <c r="O170" s="62">
        <f t="shared" si="71"/>
        <v>681899.42</v>
      </c>
      <c r="P170" s="25">
        <f t="shared" si="71"/>
        <v>0</v>
      </c>
      <c r="Q170" s="76"/>
    </row>
    <row r="171" spans="1:16" s="75" customFormat="1" ht="93.75">
      <c r="A171" s="13"/>
      <c r="B171" s="74" t="s">
        <v>80</v>
      </c>
      <c r="C171" s="27">
        <v>608</v>
      </c>
      <c r="D171" s="28">
        <v>4</v>
      </c>
      <c r="E171" s="28">
        <v>9</v>
      </c>
      <c r="F171" s="22" t="s">
        <v>116</v>
      </c>
      <c r="G171" s="23" t="s">
        <v>69</v>
      </c>
      <c r="H171" s="71" t="s">
        <v>0</v>
      </c>
      <c r="I171" s="70" t="s">
        <v>78</v>
      </c>
      <c r="J171" s="29"/>
      <c r="K171" s="62">
        <f aca="true" t="shared" si="72" ref="K171:P172">K172</f>
        <v>0</v>
      </c>
      <c r="L171" s="25">
        <f t="shared" si="72"/>
        <v>0</v>
      </c>
      <c r="M171" s="62">
        <f t="shared" si="72"/>
        <v>0</v>
      </c>
      <c r="N171" s="25">
        <f t="shared" si="72"/>
        <v>0</v>
      </c>
      <c r="O171" s="62">
        <f t="shared" si="72"/>
        <v>402708.02</v>
      </c>
      <c r="P171" s="25">
        <f t="shared" si="72"/>
        <v>0</v>
      </c>
    </row>
    <row r="172" spans="1:16" s="75" customFormat="1" ht="66.75" customHeight="1">
      <c r="A172" s="13"/>
      <c r="B172" s="74" t="s">
        <v>68</v>
      </c>
      <c r="C172" s="27">
        <v>608</v>
      </c>
      <c r="D172" s="28">
        <v>4</v>
      </c>
      <c r="E172" s="28">
        <v>9</v>
      </c>
      <c r="F172" s="22" t="s">
        <v>116</v>
      </c>
      <c r="G172" s="23" t="s">
        <v>69</v>
      </c>
      <c r="H172" s="71" t="s">
        <v>0</v>
      </c>
      <c r="I172" s="70" t="s">
        <v>78</v>
      </c>
      <c r="J172" s="29">
        <v>200</v>
      </c>
      <c r="K172" s="62">
        <f t="shared" si="72"/>
        <v>0</v>
      </c>
      <c r="L172" s="25">
        <f t="shared" si="72"/>
        <v>0</v>
      </c>
      <c r="M172" s="62">
        <f t="shared" si="72"/>
        <v>0</v>
      </c>
      <c r="N172" s="25">
        <f t="shared" si="72"/>
        <v>0</v>
      </c>
      <c r="O172" s="62">
        <f t="shared" si="72"/>
        <v>402708.02</v>
      </c>
      <c r="P172" s="25">
        <f t="shared" si="72"/>
        <v>0</v>
      </c>
    </row>
    <row r="173" spans="1:16" s="75" customFormat="1" ht="75">
      <c r="A173" s="13"/>
      <c r="B173" s="74" t="s">
        <v>24</v>
      </c>
      <c r="C173" s="27">
        <v>608</v>
      </c>
      <c r="D173" s="28">
        <v>4</v>
      </c>
      <c r="E173" s="28">
        <v>9</v>
      </c>
      <c r="F173" s="22" t="s">
        <v>116</v>
      </c>
      <c r="G173" s="23" t="s">
        <v>69</v>
      </c>
      <c r="H173" s="71" t="s">
        <v>0</v>
      </c>
      <c r="I173" s="70" t="s">
        <v>78</v>
      </c>
      <c r="J173" s="29">
        <v>240</v>
      </c>
      <c r="K173" s="62">
        <v>0</v>
      </c>
      <c r="L173" s="25">
        <v>0</v>
      </c>
      <c r="M173" s="62">
        <v>0</v>
      </c>
      <c r="N173" s="25">
        <v>0</v>
      </c>
      <c r="O173" s="62">
        <v>402708.02</v>
      </c>
      <c r="P173" s="25">
        <v>0</v>
      </c>
    </row>
    <row r="174" spans="1:16" s="75" customFormat="1" ht="88.5" customHeight="1">
      <c r="A174" s="13"/>
      <c r="B174" s="74" t="s">
        <v>117</v>
      </c>
      <c r="C174" s="27">
        <v>608</v>
      </c>
      <c r="D174" s="28">
        <v>4</v>
      </c>
      <c r="E174" s="28">
        <v>9</v>
      </c>
      <c r="F174" s="22" t="s">
        <v>116</v>
      </c>
      <c r="G174" s="23" t="s">
        <v>69</v>
      </c>
      <c r="H174" s="71" t="s">
        <v>0</v>
      </c>
      <c r="I174" s="70" t="s">
        <v>74</v>
      </c>
      <c r="J174" s="29"/>
      <c r="K174" s="62">
        <f aca="true" t="shared" si="73" ref="K174:P174">K175</f>
        <v>0</v>
      </c>
      <c r="L174" s="62">
        <f t="shared" si="73"/>
        <v>0</v>
      </c>
      <c r="M174" s="62">
        <f t="shared" si="73"/>
        <v>0</v>
      </c>
      <c r="N174" s="62">
        <f t="shared" si="73"/>
        <v>0</v>
      </c>
      <c r="O174" s="62">
        <f t="shared" si="73"/>
        <v>194191.4</v>
      </c>
      <c r="P174" s="25">
        <f t="shared" si="73"/>
        <v>0</v>
      </c>
    </row>
    <row r="175" spans="1:16" s="75" customFormat="1" ht="75">
      <c r="A175" s="13"/>
      <c r="B175" s="74" t="s">
        <v>68</v>
      </c>
      <c r="C175" s="27">
        <v>608</v>
      </c>
      <c r="D175" s="28">
        <v>4</v>
      </c>
      <c r="E175" s="28">
        <v>9</v>
      </c>
      <c r="F175" s="22" t="s">
        <v>116</v>
      </c>
      <c r="G175" s="23" t="s">
        <v>69</v>
      </c>
      <c r="H175" s="71" t="s">
        <v>0</v>
      </c>
      <c r="I175" s="70" t="s">
        <v>74</v>
      </c>
      <c r="J175" s="29">
        <v>200</v>
      </c>
      <c r="K175" s="62">
        <f aca="true" t="shared" si="74" ref="K175:P175">K176</f>
        <v>0</v>
      </c>
      <c r="L175" s="25">
        <f t="shared" si="74"/>
        <v>0</v>
      </c>
      <c r="M175" s="62">
        <f t="shared" si="74"/>
        <v>0</v>
      </c>
      <c r="N175" s="25">
        <f t="shared" si="74"/>
        <v>0</v>
      </c>
      <c r="O175" s="62">
        <f t="shared" si="74"/>
        <v>194191.4</v>
      </c>
      <c r="P175" s="25">
        <f t="shared" si="74"/>
        <v>0</v>
      </c>
    </row>
    <row r="176" spans="1:16" s="75" customFormat="1" ht="75">
      <c r="A176" s="13"/>
      <c r="B176" s="74" t="s">
        <v>24</v>
      </c>
      <c r="C176" s="27">
        <v>608</v>
      </c>
      <c r="D176" s="28">
        <v>4</v>
      </c>
      <c r="E176" s="28">
        <v>9</v>
      </c>
      <c r="F176" s="22" t="s">
        <v>116</v>
      </c>
      <c r="G176" s="23" t="s">
        <v>69</v>
      </c>
      <c r="H176" s="71" t="s">
        <v>0</v>
      </c>
      <c r="I176" s="70" t="s">
        <v>74</v>
      </c>
      <c r="J176" s="29">
        <v>240</v>
      </c>
      <c r="K176" s="62"/>
      <c r="L176" s="25">
        <v>0</v>
      </c>
      <c r="M176" s="62"/>
      <c r="N176" s="25">
        <v>0</v>
      </c>
      <c r="O176" s="62">
        <v>194191.4</v>
      </c>
      <c r="P176" s="25">
        <v>0</v>
      </c>
    </row>
    <row r="177" spans="1:16" s="75" customFormat="1" ht="100.5" customHeight="1">
      <c r="A177" s="13"/>
      <c r="B177" s="74" t="s">
        <v>81</v>
      </c>
      <c r="C177" s="27">
        <v>608</v>
      </c>
      <c r="D177" s="28">
        <v>4</v>
      </c>
      <c r="E177" s="28">
        <v>9</v>
      </c>
      <c r="F177" s="22" t="s">
        <v>116</v>
      </c>
      <c r="G177" s="23" t="s">
        <v>69</v>
      </c>
      <c r="H177" s="71" t="s">
        <v>0</v>
      </c>
      <c r="I177" s="70" t="s">
        <v>77</v>
      </c>
      <c r="J177" s="29"/>
      <c r="K177" s="62">
        <f aca="true" t="shared" si="75" ref="K177:P178">K178</f>
        <v>0</v>
      </c>
      <c r="L177" s="25">
        <f t="shared" si="75"/>
        <v>0</v>
      </c>
      <c r="M177" s="62">
        <f t="shared" si="75"/>
        <v>0</v>
      </c>
      <c r="N177" s="25">
        <f t="shared" si="75"/>
        <v>0</v>
      </c>
      <c r="O177" s="62">
        <f t="shared" si="75"/>
        <v>85000</v>
      </c>
      <c r="P177" s="25">
        <f t="shared" si="75"/>
        <v>0</v>
      </c>
    </row>
    <row r="178" spans="1:16" s="75" customFormat="1" ht="68.25" customHeight="1">
      <c r="A178" s="13"/>
      <c r="B178" s="74" t="s">
        <v>68</v>
      </c>
      <c r="C178" s="27">
        <v>608</v>
      </c>
      <c r="D178" s="28">
        <v>4</v>
      </c>
      <c r="E178" s="28">
        <v>9</v>
      </c>
      <c r="F178" s="22" t="s">
        <v>116</v>
      </c>
      <c r="G178" s="23" t="s">
        <v>69</v>
      </c>
      <c r="H178" s="71" t="s">
        <v>0</v>
      </c>
      <c r="I178" s="70" t="s">
        <v>77</v>
      </c>
      <c r="J178" s="29">
        <v>200</v>
      </c>
      <c r="K178" s="62">
        <f t="shared" si="75"/>
        <v>0</v>
      </c>
      <c r="L178" s="25">
        <f t="shared" si="75"/>
        <v>0</v>
      </c>
      <c r="M178" s="62">
        <f t="shared" si="75"/>
        <v>0</v>
      </c>
      <c r="N178" s="25">
        <f t="shared" si="75"/>
        <v>0</v>
      </c>
      <c r="O178" s="62">
        <f t="shared" si="75"/>
        <v>85000</v>
      </c>
      <c r="P178" s="25">
        <f t="shared" si="75"/>
        <v>0</v>
      </c>
    </row>
    <row r="179" spans="1:16" s="75" customFormat="1" ht="78" customHeight="1">
      <c r="A179" s="13"/>
      <c r="B179" s="74" t="s">
        <v>24</v>
      </c>
      <c r="C179" s="27">
        <v>608</v>
      </c>
      <c r="D179" s="28">
        <v>4</v>
      </c>
      <c r="E179" s="28">
        <v>9</v>
      </c>
      <c r="F179" s="22" t="s">
        <v>116</v>
      </c>
      <c r="G179" s="23" t="s">
        <v>69</v>
      </c>
      <c r="H179" s="71" t="s">
        <v>0</v>
      </c>
      <c r="I179" s="70" t="s">
        <v>77</v>
      </c>
      <c r="J179" s="29">
        <v>240</v>
      </c>
      <c r="K179" s="62">
        <v>0</v>
      </c>
      <c r="L179" s="25">
        <v>0</v>
      </c>
      <c r="M179" s="62">
        <v>0</v>
      </c>
      <c r="N179" s="25">
        <v>0</v>
      </c>
      <c r="O179" s="62">
        <v>85000</v>
      </c>
      <c r="P179" s="25">
        <v>0</v>
      </c>
    </row>
    <row r="180" spans="1:16" s="6" customFormat="1" ht="42.75" customHeight="1">
      <c r="A180" s="15"/>
      <c r="B180" s="46" t="s">
        <v>129</v>
      </c>
      <c r="C180" s="40">
        <v>608</v>
      </c>
      <c r="D180" s="41">
        <v>4</v>
      </c>
      <c r="E180" s="41">
        <v>12</v>
      </c>
      <c r="F180" s="42"/>
      <c r="G180" s="43"/>
      <c r="H180" s="43"/>
      <c r="I180" s="44"/>
      <c r="J180" s="45"/>
      <c r="K180" s="63">
        <f aca="true" t="shared" si="76" ref="K180:P181">K181</f>
        <v>40000</v>
      </c>
      <c r="L180" s="63">
        <f t="shared" si="76"/>
        <v>0</v>
      </c>
      <c r="M180" s="63">
        <f t="shared" si="76"/>
        <v>0</v>
      </c>
      <c r="N180" s="63">
        <f t="shared" si="76"/>
        <v>0</v>
      </c>
      <c r="O180" s="63">
        <f t="shared" si="76"/>
        <v>0</v>
      </c>
      <c r="P180" s="77">
        <f t="shared" si="76"/>
        <v>0</v>
      </c>
    </row>
    <row r="181" spans="1:16" s="75" customFormat="1" ht="196.5" customHeight="1">
      <c r="A181" s="13"/>
      <c r="B181" s="46" t="s">
        <v>98</v>
      </c>
      <c r="C181" s="27">
        <v>608</v>
      </c>
      <c r="D181" s="28">
        <v>4</v>
      </c>
      <c r="E181" s="28">
        <v>12</v>
      </c>
      <c r="F181" s="22" t="s">
        <v>56</v>
      </c>
      <c r="G181" s="23" t="s">
        <v>26</v>
      </c>
      <c r="H181" s="23" t="s">
        <v>25</v>
      </c>
      <c r="I181" s="70" t="s">
        <v>72</v>
      </c>
      <c r="J181" s="29"/>
      <c r="K181" s="62">
        <f t="shared" si="76"/>
        <v>40000</v>
      </c>
      <c r="L181" s="62">
        <f t="shared" si="76"/>
        <v>0</v>
      </c>
      <c r="M181" s="62">
        <f t="shared" si="76"/>
        <v>0</v>
      </c>
      <c r="N181" s="62">
        <f t="shared" si="76"/>
        <v>0</v>
      </c>
      <c r="O181" s="62">
        <f t="shared" si="76"/>
        <v>0</v>
      </c>
      <c r="P181" s="25">
        <f t="shared" si="76"/>
        <v>0</v>
      </c>
    </row>
    <row r="182" spans="1:16" s="75" customFormat="1" ht="140.25" customHeight="1">
      <c r="A182" s="13"/>
      <c r="B182" s="46" t="s">
        <v>47</v>
      </c>
      <c r="C182" s="27">
        <v>608</v>
      </c>
      <c r="D182" s="28">
        <v>4</v>
      </c>
      <c r="E182" s="28">
        <v>12</v>
      </c>
      <c r="F182" s="22" t="s">
        <v>56</v>
      </c>
      <c r="G182" s="23" t="s">
        <v>30</v>
      </c>
      <c r="H182" s="23" t="s">
        <v>25</v>
      </c>
      <c r="I182" s="70" t="s">
        <v>72</v>
      </c>
      <c r="J182" s="29"/>
      <c r="K182" s="62">
        <f>K183</f>
        <v>40000</v>
      </c>
      <c r="L182" s="25">
        <f aca="true" t="shared" si="77" ref="K182:P185">L183</f>
        <v>0</v>
      </c>
      <c r="M182" s="62">
        <f>M183</f>
        <v>0</v>
      </c>
      <c r="N182" s="25">
        <f t="shared" si="77"/>
        <v>0</v>
      </c>
      <c r="O182" s="62">
        <f>O183</f>
        <v>0</v>
      </c>
      <c r="P182" s="25">
        <f t="shared" si="77"/>
        <v>0</v>
      </c>
    </row>
    <row r="183" spans="1:17" s="75" customFormat="1" ht="64.5" customHeight="1">
      <c r="A183" s="13"/>
      <c r="B183" s="73" t="s">
        <v>131</v>
      </c>
      <c r="C183" s="27"/>
      <c r="D183" s="28">
        <v>4</v>
      </c>
      <c r="E183" s="28">
        <v>12</v>
      </c>
      <c r="F183" s="22" t="s">
        <v>56</v>
      </c>
      <c r="G183" s="23" t="s">
        <v>30</v>
      </c>
      <c r="H183" s="23" t="s">
        <v>27</v>
      </c>
      <c r="I183" s="70" t="s">
        <v>72</v>
      </c>
      <c r="J183" s="29"/>
      <c r="K183" s="62">
        <f>K184</f>
        <v>40000</v>
      </c>
      <c r="L183" s="62">
        <f t="shared" si="77"/>
        <v>0</v>
      </c>
      <c r="M183" s="62">
        <f t="shared" si="77"/>
        <v>0</v>
      </c>
      <c r="N183" s="62">
        <f t="shared" si="77"/>
        <v>0</v>
      </c>
      <c r="O183" s="62">
        <f t="shared" si="77"/>
        <v>0</v>
      </c>
      <c r="P183" s="25">
        <f t="shared" si="77"/>
        <v>0</v>
      </c>
      <c r="Q183" s="76"/>
    </row>
    <row r="184" spans="1:16" s="75" customFormat="1" ht="49.5" customHeight="1">
      <c r="A184" s="13"/>
      <c r="B184" s="74" t="s">
        <v>130</v>
      </c>
      <c r="C184" s="27">
        <v>608</v>
      </c>
      <c r="D184" s="28">
        <v>4</v>
      </c>
      <c r="E184" s="28">
        <v>12</v>
      </c>
      <c r="F184" s="22" t="s">
        <v>56</v>
      </c>
      <c r="G184" s="23" t="s">
        <v>30</v>
      </c>
      <c r="H184" s="71" t="s">
        <v>27</v>
      </c>
      <c r="I184" s="70" t="s">
        <v>128</v>
      </c>
      <c r="J184" s="29"/>
      <c r="K184" s="62">
        <f t="shared" si="77"/>
        <v>40000</v>
      </c>
      <c r="L184" s="25">
        <f t="shared" si="77"/>
        <v>0</v>
      </c>
      <c r="M184" s="62">
        <f t="shared" si="77"/>
        <v>0</v>
      </c>
      <c r="N184" s="25">
        <f t="shared" si="77"/>
        <v>0</v>
      </c>
      <c r="O184" s="62">
        <f t="shared" si="77"/>
        <v>0</v>
      </c>
      <c r="P184" s="25">
        <f t="shared" si="77"/>
        <v>0</v>
      </c>
    </row>
    <row r="185" spans="1:16" s="75" customFormat="1" ht="66.75" customHeight="1">
      <c r="A185" s="13"/>
      <c r="B185" s="74" t="s">
        <v>68</v>
      </c>
      <c r="C185" s="27">
        <v>608</v>
      </c>
      <c r="D185" s="28">
        <v>4</v>
      </c>
      <c r="E185" s="28">
        <v>12</v>
      </c>
      <c r="F185" s="22" t="s">
        <v>56</v>
      </c>
      <c r="G185" s="23" t="s">
        <v>30</v>
      </c>
      <c r="H185" s="71" t="s">
        <v>27</v>
      </c>
      <c r="I185" s="70" t="s">
        <v>128</v>
      </c>
      <c r="J185" s="29">
        <v>200</v>
      </c>
      <c r="K185" s="62">
        <f t="shared" si="77"/>
        <v>40000</v>
      </c>
      <c r="L185" s="25">
        <f t="shared" si="77"/>
        <v>0</v>
      </c>
      <c r="M185" s="62">
        <f t="shared" si="77"/>
        <v>0</v>
      </c>
      <c r="N185" s="25">
        <f t="shared" si="77"/>
        <v>0</v>
      </c>
      <c r="O185" s="62">
        <f t="shared" si="77"/>
        <v>0</v>
      </c>
      <c r="P185" s="25">
        <f t="shared" si="77"/>
        <v>0</v>
      </c>
    </row>
    <row r="186" spans="1:16" s="75" customFormat="1" ht="75">
      <c r="A186" s="13"/>
      <c r="B186" s="74" t="s">
        <v>24</v>
      </c>
      <c r="C186" s="27">
        <v>608</v>
      </c>
      <c r="D186" s="28">
        <v>4</v>
      </c>
      <c r="E186" s="28">
        <v>12</v>
      </c>
      <c r="F186" s="22" t="s">
        <v>56</v>
      </c>
      <c r="G186" s="23" t="s">
        <v>30</v>
      </c>
      <c r="H186" s="71" t="s">
        <v>27</v>
      </c>
      <c r="I186" s="70" t="s">
        <v>128</v>
      </c>
      <c r="J186" s="29">
        <v>240</v>
      </c>
      <c r="K186" s="62">
        <v>40000</v>
      </c>
      <c r="L186" s="25">
        <v>0</v>
      </c>
      <c r="M186" s="62">
        <v>0</v>
      </c>
      <c r="N186" s="25">
        <v>0</v>
      </c>
      <c r="O186" s="62">
        <v>0</v>
      </c>
      <c r="P186" s="25">
        <v>0</v>
      </c>
    </row>
    <row r="187" spans="1:16" s="75" customFormat="1" ht="37.5">
      <c r="A187" s="13" t="s">
        <v>21</v>
      </c>
      <c r="B187" s="46" t="s">
        <v>5</v>
      </c>
      <c r="C187" s="27">
        <v>608</v>
      </c>
      <c r="D187" s="28">
        <v>5</v>
      </c>
      <c r="E187" s="22" t="s">
        <v>25</v>
      </c>
      <c r="F187" s="22"/>
      <c r="G187" s="23"/>
      <c r="H187" s="23"/>
      <c r="I187" s="24"/>
      <c r="J187" s="29"/>
      <c r="K187" s="62">
        <f aca="true" t="shared" si="78" ref="K187:P187">K195+K188</f>
        <v>2052321.62</v>
      </c>
      <c r="L187" s="62">
        <f t="shared" si="78"/>
        <v>311000</v>
      </c>
      <c r="M187" s="62">
        <f t="shared" si="78"/>
        <v>691160</v>
      </c>
      <c r="N187" s="62">
        <f t="shared" si="78"/>
        <v>0</v>
      </c>
      <c r="O187" s="62">
        <f t="shared" si="78"/>
        <v>561078</v>
      </c>
      <c r="P187" s="25">
        <f t="shared" si="78"/>
        <v>0</v>
      </c>
    </row>
    <row r="188" spans="1:16" s="75" customFormat="1" ht="18.75">
      <c r="A188" s="13" t="s">
        <v>21</v>
      </c>
      <c r="B188" s="46" t="s">
        <v>121</v>
      </c>
      <c r="C188" s="20">
        <v>608</v>
      </c>
      <c r="D188" s="28">
        <v>5</v>
      </c>
      <c r="E188" s="28">
        <v>2</v>
      </c>
      <c r="F188" s="22"/>
      <c r="G188" s="23"/>
      <c r="H188" s="23"/>
      <c r="I188" s="24"/>
      <c r="J188" s="29"/>
      <c r="K188" s="62">
        <f aca="true" t="shared" si="79" ref="K188:P191">K189</f>
        <v>311000</v>
      </c>
      <c r="L188" s="62">
        <f t="shared" si="79"/>
        <v>311000</v>
      </c>
      <c r="M188" s="62">
        <f t="shared" si="79"/>
        <v>0</v>
      </c>
      <c r="N188" s="62">
        <f t="shared" si="79"/>
        <v>0</v>
      </c>
      <c r="O188" s="62">
        <f t="shared" si="79"/>
        <v>0</v>
      </c>
      <c r="P188" s="25">
        <f t="shared" si="79"/>
        <v>0</v>
      </c>
    </row>
    <row r="189" spans="1:16" s="75" customFormat="1" ht="192.75" customHeight="1">
      <c r="A189" s="13"/>
      <c r="B189" s="73" t="s">
        <v>98</v>
      </c>
      <c r="C189" s="27">
        <v>608</v>
      </c>
      <c r="D189" s="28">
        <v>5</v>
      </c>
      <c r="E189" s="28">
        <v>2</v>
      </c>
      <c r="F189" s="22" t="s">
        <v>56</v>
      </c>
      <c r="G189" s="23" t="s">
        <v>26</v>
      </c>
      <c r="H189" s="23" t="s">
        <v>25</v>
      </c>
      <c r="I189" s="70" t="s">
        <v>72</v>
      </c>
      <c r="J189" s="29"/>
      <c r="K189" s="62">
        <f t="shared" si="79"/>
        <v>311000</v>
      </c>
      <c r="L189" s="25">
        <f t="shared" si="79"/>
        <v>311000</v>
      </c>
      <c r="M189" s="62">
        <f t="shared" si="79"/>
        <v>0</v>
      </c>
      <c r="N189" s="25">
        <f t="shared" si="79"/>
        <v>0</v>
      </c>
      <c r="O189" s="62">
        <f t="shared" si="79"/>
        <v>0</v>
      </c>
      <c r="P189" s="25">
        <f t="shared" si="79"/>
        <v>0</v>
      </c>
    </row>
    <row r="190" spans="1:16" s="75" customFormat="1" ht="56.25">
      <c r="A190" s="13" t="s">
        <v>21</v>
      </c>
      <c r="B190" s="73" t="s">
        <v>17</v>
      </c>
      <c r="C190" s="27">
        <v>608</v>
      </c>
      <c r="D190" s="28">
        <v>5</v>
      </c>
      <c r="E190" s="28">
        <v>2</v>
      </c>
      <c r="F190" s="22" t="s">
        <v>56</v>
      </c>
      <c r="G190" s="23" t="s">
        <v>28</v>
      </c>
      <c r="H190" s="23" t="s">
        <v>25</v>
      </c>
      <c r="I190" s="70" t="s">
        <v>72</v>
      </c>
      <c r="J190" s="29"/>
      <c r="K190" s="62">
        <f>K191</f>
        <v>311000</v>
      </c>
      <c r="L190" s="25">
        <f t="shared" si="79"/>
        <v>311000</v>
      </c>
      <c r="M190" s="62">
        <f>M191</f>
        <v>0</v>
      </c>
      <c r="N190" s="25">
        <f t="shared" si="79"/>
        <v>0</v>
      </c>
      <c r="O190" s="62">
        <f>O191</f>
        <v>0</v>
      </c>
      <c r="P190" s="25">
        <f t="shared" si="79"/>
        <v>0</v>
      </c>
    </row>
    <row r="191" spans="1:16" s="7" customFormat="1" ht="61.5" customHeight="1">
      <c r="A191" s="13" t="s">
        <v>21</v>
      </c>
      <c r="B191" s="79" t="s">
        <v>122</v>
      </c>
      <c r="C191" s="20">
        <v>608</v>
      </c>
      <c r="D191" s="28">
        <v>5</v>
      </c>
      <c r="E191" s="28">
        <v>2</v>
      </c>
      <c r="F191" s="22" t="s">
        <v>56</v>
      </c>
      <c r="G191" s="23" t="s">
        <v>28</v>
      </c>
      <c r="H191" s="23" t="s">
        <v>0</v>
      </c>
      <c r="I191" s="70" t="s">
        <v>72</v>
      </c>
      <c r="J191" s="29"/>
      <c r="K191" s="62">
        <f>K192</f>
        <v>311000</v>
      </c>
      <c r="L191" s="62">
        <f t="shared" si="79"/>
        <v>311000</v>
      </c>
      <c r="M191" s="62">
        <f t="shared" si="79"/>
        <v>0</v>
      </c>
      <c r="N191" s="62">
        <f t="shared" si="79"/>
        <v>0</v>
      </c>
      <c r="O191" s="62">
        <f t="shared" si="79"/>
        <v>0</v>
      </c>
      <c r="P191" s="25">
        <f t="shared" si="79"/>
        <v>0</v>
      </c>
    </row>
    <row r="192" spans="1:16" s="7" customFormat="1" ht="60" customHeight="1">
      <c r="A192" s="13"/>
      <c r="B192" s="79" t="s">
        <v>123</v>
      </c>
      <c r="C192" s="27">
        <v>608</v>
      </c>
      <c r="D192" s="28">
        <v>5</v>
      </c>
      <c r="E192" s="28">
        <v>2</v>
      </c>
      <c r="F192" s="22" t="s">
        <v>56</v>
      </c>
      <c r="G192" s="23" t="s">
        <v>28</v>
      </c>
      <c r="H192" s="23" t="s">
        <v>0</v>
      </c>
      <c r="I192" s="70" t="s">
        <v>124</v>
      </c>
      <c r="J192" s="29"/>
      <c r="K192" s="62">
        <f aca="true" t="shared" si="80" ref="K192:P193">K193</f>
        <v>311000</v>
      </c>
      <c r="L192" s="25">
        <f t="shared" si="80"/>
        <v>311000</v>
      </c>
      <c r="M192" s="62">
        <f t="shared" si="80"/>
        <v>0</v>
      </c>
      <c r="N192" s="25">
        <f t="shared" si="80"/>
        <v>0</v>
      </c>
      <c r="O192" s="62">
        <f t="shared" si="80"/>
        <v>0</v>
      </c>
      <c r="P192" s="25">
        <f t="shared" si="80"/>
        <v>0</v>
      </c>
    </row>
    <row r="193" spans="1:16" s="7" customFormat="1" ht="63.75" customHeight="1">
      <c r="A193" s="13"/>
      <c r="B193" s="35" t="s">
        <v>68</v>
      </c>
      <c r="C193" s="20">
        <v>608</v>
      </c>
      <c r="D193" s="28">
        <v>5</v>
      </c>
      <c r="E193" s="28">
        <v>2</v>
      </c>
      <c r="F193" s="22" t="s">
        <v>56</v>
      </c>
      <c r="G193" s="23" t="s">
        <v>28</v>
      </c>
      <c r="H193" s="23" t="s">
        <v>0</v>
      </c>
      <c r="I193" s="70" t="s">
        <v>124</v>
      </c>
      <c r="J193" s="29">
        <v>200</v>
      </c>
      <c r="K193" s="62">
        <f t="shared" si="80"/>
        <v>311000</v>
      </c>
      <c r="L193" s="25">
        <f t="shared" si="80"/>
        <v>311000</v>
      </c>
      <c r="M193" s="62">
        <f t="shared" si="80"/>
        <v>0</v>
      </c>
      <c r="N193" s="25">
        <f t="shared" si="80"/>
        <v>0</v>
      </c>
      <c r="O193" s="62">
        <f t="shared" si="80"/>
        <v>0</v>
      </c>
      <c r="P193" s="25">
        <f t="shared" si="80"/>
        <v>0</v>
      </c>
    </row>
    <row r="194" spans="1:16" s="7" customFormat="1" ht="77.25" customHeight="1">
      <c r="A194" s="13"/>
      <c r="B194" s="36" t="s">
        <v>24</v>
      </c>
      <c r="C194" s="27">
        <v>608</v>
      </c>
      <c r="D194" s="28">
        <v>5</v>
      </c>
      <c r="E194" s="28">
        <v>2</v>
      </c>
      <c r="F194" s="22" t="s">
        <v>56</v>
      </c>
      <c r="G194" s="23" t="s">
        <v>28</v>
      </c>
      <c r="H194" s="23" t="s">
        <v>0</v>
      </c>
      <c r="I194" s="70" t="s">
        <v>124</v>
      </c>
      <c r="J194" s="29">
        <v>240</v>
      </c>
      <c r="K194" s="62">
        <v>311000</v>
      </c>
      <c r="L194" s="25">
        <v>311000</v>
      </c>
      <c r="M194" s="62">
        <v>0</v>
      </c>
      <c r="N194" s="25">
        <v>0</v>
      </c>
      <c r="O194" s="62">
        <v>0</v>
      </c>
      <c r="P194" s="25">
        <v>0</v>
      </c>
    </row>
    <row r="195" spans="1:16" s="75" customFormat="1" ht="18.75">
      <c r="A195" s="13" t="s">
        <v>21</v>
      </c>
      <c r="B195" s="46" t="s">
        <v>8</v>
      </c>
      <c r="C195" s="20">
        <v>608</v>
      </c>
      <c r="D195" s="28">
        <v>5</v>
      </c>
      <c r="E195" s="28">
        <v>3</v>
      </c>
      <c r="F195" s="22"/>
      <c r="G195" s="23"/>
      <c r="H195" s="23"/>
      <c r="I195" s="24"/>
      <c r="J195" s="29"/>
      <c r="K195" s="62">
        <f aca="true" t="shared" si="81" ref="K195:P195">K196+K209</f>
        <v>1741321.62</v>
      </c>
      <c r="L195" s="62">
        <f t="shared" si="81"/>
        <v>0</v>
      </c>
      <c r="M195" s="62">
        <f t="shared" si="81"/>
        <v>691160</v>
      </c>
      <c r="N195" s="62">
        <f t="shared" si="81"/>
        <v>0</v>
      </c>
      <c r="O195" s="62">
        <f t="shared" si="81"/>
        <v>561078</v>
      </c>
      <c r="P195" s="25">
        <f t="shared" si="81"/>
        <v>0</v>
      </c>
    </row>
    <row r="196" spans="1:16" s="75" customFormat="1" ht="198" customHeight="1">
      <c r="A196" s="13"/>
      <c r="B196" s="73" t="s">
        <v>98</v>
      </c>
      <c r="C196" s="27">
        <v>608</v>
      </c>
      <c r="D196" s="28">
        <v>5</v>
      </c>
      <c r="E196" s="28">
        <v>3</v>
      </c>
      <c r="F196" s="22" t="s">
        <v>56</v>
      </c>
      <c r="G196" s="23" t="s">
        <v>26</v>
      </c>
      <c r="H196" s="23" t="s">
        <v>25</v>
      </c>
      <c r="I196" s="70" t="s">
        <v>72</v>
      </c>
      <c r="J196" s="29"/>
      <c r="K196" s="62">
        <f aca="true" t="shared" si="82" ref="K196:P196">K197</f>
        <v>1741321.62</v>
      </c>
      <c r="L196" s="25">
        <f t="shared" si="82"/>
        <v>0</v>
      </c>
      <c r="M196" s="62">
        <f t="shared" si="82"/>
        <v>691160</v>
      </c>
      <c r="N196" s="25">
        <f t="shared" si="82"/>
        <v>0</v>
      </c>
      <c r="O196" s="62">
        <f t="shared" si="82"/>
        <v>0</v>
      </c>
      <c r="P196" s="25">
        <f t="shared" si="82"/>
        <v>0</v>
      </c>
    </row>
    <row r="197" spans="1:16" s="75" customFormat="1" ht="56.25">
      <c r="A197" s="13" t="s">
        <v>21</v>
      </c>
      <c r="B197" s="73" t="s">
        <v>17</v>
      </c>
      <c r="C197" s="27">
        <v>608</v>
      </c>
      <c r="D197" s="28">
        <v>5</v>
      </c>
      <c r="E197" s="28">
        <v>3</v>
      </c>
      <c r="F197" s="22" t="s">
        <v>56</v>
      </c>
      <c r="G197" s="23" t="s">
        <v>28</v>
      </c>
      <c r="H197" s="23" t="s">
        <v>25</v>
      </c>
      <c r="I197" s="70" t="s">
        <v>72</v>
      </c>
      <c r="J197" s="29"/>
      <c r="K197" s="62">
        <f aca="true" t="shared" si="83" ref="K197:P197">K198+K205</f>
        <v>1741321.62</v>
      </c>
      <c r="L197" s="62">
        <f t="shared" si="83"/>
        <v>0</v>
      </c>
      <c r="M197" s="62">
        <f t="shared" si="83"/>
        <v>691160</v>
      </c>
      <c r="N197" s="62">
        <f t="shared" si="83"/>
        <v>0</v>
      </c>
      <c r="O197" s="62">
        <f t="shared" si="83"/>
        <v>0</v>
      </c>
      <c r="P197" s="62">
        <f t="shared" si="83"/>
        <v>0</v>
      </c>
    </row>
    <row r="198" spans="1:16" s="6" customFormat="1" ht="37.5">
      <c r="A198" s="15" t="s">
        <v>21</v>
      </c>
      <c r="B198" s="37" t="s">
        <v>38</v>
      </c>
      <c r="C198" s="20">
        <v>608</v>
      </c>
      <c r="D198" s="28">
        <v>5</v>
      </c>
      <c r="E198" s="28">
        <v>3</v>
      </c>
      <c r="F198" s="22" t="s">
        <v>56</v>
      </c>
      <c r="G198" s="23" t="s">
        <v>28</v>
      </c>
      <c r="H198" s="23" t="s">
        <v>27</v>
      </c>
      <c r="I198" s="70" t="s">
        <v>72</v>
      </c>
      <c r="J198" s="29"/>
      <c r="K198" s="62">
        <f aca="true" t="shared" si="84" ref="K198:P198">K199+K202</f>
        <v>1676821.62</v>
      </c>
      <c r="L198" s="62">
        <f t="shared" si="84"/>
        <v>0</v>
      </c>
      <c r="M198" s="62">
        <f t="shared" si="84"/>
        <v>691160</v>
      </c>
      <c r="N198" s="62">
        <f t="shared" si="84"/>
        <v>0</v>
      </c>
      <c r="O198" s="62">
        <f t="shared" si="84"/>
        <v>0</v>
      </c>
      <c r="P198" s="25">
        <f t="shared" si="84"/>
        <v>0</v>
      </c>
    </row>
    <row r="199" spans="1:16" s="6" customFormat="1" ht="37.5">
      <c r="A199" s="15"/>
      <c r="B199" s="37" t="s">
        <v>39</v>
      </c>
      <c r="C199" s="27">
        <v>608</v>
      </c>
      <c r="D199" s="28">
        <v>5</v>
      </c>
      <c r="E199" s="28">
        <v>3</v>
      </c>
      <c r="F199" s="22" t="s">
        <v>56</v>
      </c>
      <c r="G199" s="23" t="s">
        <v>28</v>
      </c>
      <c r="H199" s="23" t="s">
        <v>27</v>
      </c>
      <c r="I199" s="70" t="s">
        <v>73</v>
      </c>
      <c r="J199" s="29"/>
      <c r="K199" s="62">
        <f aca="true" t="shared" si="85" ref="K199:P203">K200</f>
        <v>546254.93</v>
      </c>
      <c r="L199" s="25">
        <f t="shared" si="85"/>
        <v>0</v>
      </c>
      <c r="M199" s="62">
        <f t="shared" si="85"/>
        <v>255000</v>
      </c>
      <c r="N199" s="25">
        <f t="shared" si="85"/>
        <v>0</v>
      </c>
      <c r="O199" s="62">
        <f t="shared" si="85"/>
        <v>0</v>
      </c>
      <c r="P199" s="25">
        <f t="shared" si="85"/>
        <v>0</v>
      </c>
    </row>
    <row r="200" spans="1:16" s="6" customFormat="1" ht="63" customHeight="1">
      <c r="A200" s="15"/>
      <c r="B200" s="35" t="s">
        <v>68</v>
      </c>
      <c r="C200" s="20">
        <v>608</v>
      </c>
      <c r="D200" s="28">
        <v>5</v>
      </c>
      <c r="E200" s="28">
        <v>3</v>
      </c>
      <c r="F200" s="22" t="s">
        <v>56</v>
      </c>
      <c r="G200" s="23" t="s">
        <v>28</v>
      </c>
      <c r="H200" s="23" t="s">
        <v>27</v>
      </c>
      <c r="I200" s="70" t="s">
        <v>73</v>
      </c>
      <c r="J200" s="29">
        <v>200</v>
      </c>
      <c r="K200" s="62">
        <f t="shared" si="85"/>
        <v>546254.93</v>
      </c>
      <c r="L200" s="25">
        <f t="shared" si="85"/>
        <v>0</v>
      </c>
      <c r="M200" s="62">
        <f t="shared" si="85"/>
        <v>255000</v>
      </c>
      <c r="N200" s="25">
        <f t="shared" si="85"/>
        <v>0</v>
      </c>
      <c r="O200" s="62">
        <f t="shared" si="85"/>
        <v>0</v>
      </c>
      <c r="P200" s="25">
        <f t="shared" si="85"/>
        <v>0</v>
      </c>
    </row>
    <row r="201" spans="1:16" s="6" customFormat="1" ht="78.75" customHeight="1">
      <c r="A201" s="15"/>
      <c r="B201" s="36" t="s">
        <v>24</v>
      </c>
      <c r="C201" s="27">
        <v>608</v>
      </c>
      <c r="D201" s="28">
        <v>5</v>
      </c>
      <c r="E201" s="28">
        <v>3</v>
      </c>
      <c r="F201" s="22" t="s">
        <v>56</v>
      </c>
      <c r="G201" s="23" t="s">
        <v>28</v>
      </c>
      <c r="H201" s="23" t="s">
        <v>27</v>
      </c>
      <c r="I201" s="70" t="s">
        <v>73</v>
      </c>
      <c r="J201" s="29">
        <v>240</v>
      </c>
      <c r="K201" s="62">
        <v>546254.93</v>
      </c>
      <c r="L201" s="25">
        <v>0</v>
      </c>
      <c r="M201" s="62">
        <v>255000</v>
      </c>
      <c r="N201" s="25">
        <v>0</v>
      </c>
      <c r="O201" s="62">
        <v>0</v>
      </c>
      <c r="P201" s="25">
        <v>0</v>
      </c>
    </row>
    <row r="202" spans="1:16" s="6" customFormat="1" ht="39" customHeight="1">
      <c r="A202" s="15"/>
      <c r="B202" s="79" t="s">
        <v>95</v>
      </c>
      <c r="C202" s="27">
        <v>608</v>
      </c>
      <c r="D202" s="28">
        <v>5</v>
      </c>
      <c r="E202" s="28">
        <v>3</v>
      </c>
      <c r="F202" s="22" t="s">
        <v>56</v>
      </c>
      <c r="G202" s="23" t="s">
        <v>28</v>
      </c>
      <c r="H202" s="23" t="s">
        <v>27</v>
      </c>
      <c r="I202" s="70" t="s">
        <v>74</v>
      </c>
      <c r="J202" s="29"/>
      <c r="K202" s="62">
        <f t="shared" si="85"/>
        <v>1130566.69</v>
      </c>
      <c r="L202" s="25">
        <f t="shared" si="85"/>
        <v>0</v>
      </c>
      <c r="M202" s="62">
        <f t="shared" si="85"/>
        <v>436160</v>
      </c>
      <c r="N202" s="25">
        <f t="shared" si="85"/>
        <v>0</v>
      </c>
      <c r="O202" s="62">
        <f t="shared" si="85"/>
        <v>0</v>
      </c>
      <c r="P202" s="25">
        <f t="shared" si="85"/>
        <v>0</v>
      </c>
    </row>
    <row r="203" spans="1:16" s="6" customFormat="1" ht="63" customHeight="1">
      <c r="A203" s="15"/>
      <c r="B203" s="35" t="s">
        <v>68</v>
      </c>
      <c r="C203" s="20">
        <v>608</v>
      </c>
      <c r="D203" s="28">
        <v>5</v>
      </c>
      <c r="E203" s="28">
        <v>3</v>
      </c>
      <c r="F203" s="22" t="s">
        <v>56</v>
      </c>
      <c r="G203" s="23" t="s">
        <v>28</v>
      </c>
      <c r="H203" s="23" t="s">
        <v>27</v>
      </c>
      <c r="I203" s="70" t="s">
        <v>74</v>
      </c>
      <c r="J203" s="29">
        <v>200</v>
      </c>
      <c r="K203" s="62">
        <f t="shared" si="85"/>
        <v>1130566.69</v>
      </c>
      <c r="L203" s="25">
        <f t="shared" si="85"/>
        <v>0</v>
      </c>
      <c r="M203" s="62">
        <f t="shared" si="85"/>
        <v>436160</v>
      </c>
      <c r="N203" s="25">
        <f t="shared" si="85"/>
        <v>0</v>
      </c>
      <c r="O203" s="62">
        <f t="shared" si="85"/>
        <v>0</v>
      </c>
      <c r="P203" s="25">
        <f t="shared" si="85"/>
        <v>0</v>
      </c>
    </row>
    <row r="204" spans="1:16" s="6" customFormat="1" ht="72" customHeight="1">
      <c r="A204" s="15"/>
      <c r="B204" s="36" t="s">
        <v>24</v>
      </c>
      <c r="C204" s="27">
        <v>608</v>
      </c>
      <c r="D204" s="28">
        <v>5</v>
      </c>
      <c r="E204" s="28">
        <v>3</v>
      </c>
      <c r="F204" s="22" t="s">
        <v>56</v>
      </c>
      <c r="G204" s="23" t="s">
        <v>28</v>
      </c>
      <c r="H204" s="23" t="s">
        <v>27</v>
      </c>
      <c r="I204" s="70" t="s">
        <v>74</v>
      </c>
      <c r="J204" s="29">
        <v>240</v>
      </c>
      <c r="K204" s="62">
        <v>1130566.69</v>
      </c>
      <c r="L204" s="25">
        <v>0</v>
      </c>
      <c r="M204" s="62">
        <v>436160</v>
      </c>
      <c r="N204" s="25">
        <v>0</v>
      </c>
      <c r="O204" s="62">
        <v>0</v>
      </c>
      <c r="P204" s="25">
        <v>0</v>
      </c>
    </row>
    <row r="205" spans="1:16" s="6" customFormat="1" ht="60.75" customHeight="1">
      <c r="A205" s="15" t="s">
        <v>21</v>
      </c>
      <c r="B205" s="37" t="s">
        <v>132</v>
      </c>
      <c r="C205" s="20">
        <v>608</v>
      </c>
      <c r="D205" s="28">
        <v>5</v>
      </c>
      <c r="E205" s="28">
        <v>3</v>
      </c>
      <c r="F205" s="22" t="s">
        <v>56</v>
      </c>
      <c r="G205" s="23" t="s">
        <v>28</v>
      </c>
      <c r="H205" s="23" t="s">
        <v>101</v>
      </c>
      <c r="I205" s="70" t="s">
        <v>72</v>
      </c>
      <c r="J205" s="29"/>
      <c r="K205" s="62">
        <f aca="true" t="shared" si="86" ref="K205:P205">K206</f>
        <v>64500</v>
      </c>
      <c r="L205" s="62">
        <f t="shared" si="86"/>
        <v>0</v>
      </c>
      <c r="M205" s="62">
        <f t="shared" si="86"/>
        <v>0</v>
      </c>
      <c r="N205" s="62">
        <f t="shared" si="86"/>
        <v>0</v>
      </c>
      <c r="O205" s="62">
        <f t="shared" si="86"/>
        <v>0</v>
      </c>
      <c r="P205" s="25">
        <f t="shared" si="86"/>
        <v>0</v>
      </c>
    </row>
    <row r="206" spans="1:16" s="6" customFormat="1" ht="42" customHeight="1">
      <c r="A206" s="15"/>
      <c r="B206" s="37" t="s">
        <v>133</v>
      </c>
      <c r="C206" s="27">
        <v>608</v>
      </c>
      <c r="D206" s="28">
        <v>5</v>
      </c>
      <c r="E206" s="28">
        <v>3</v>
      </c>
      <c r="F206" s="22" t="s">
        <v>56</v>
      </c>
      <c r="G206" s="23" t="s">
        <v>28</v>
      </c>
      <c r="H206" s="23" t="s">
        <v>101</v>
      </c>
      <c r="I206" s="70" t="s">
        <v>78</v>
      </c>
      <c r="J206" s="29"/>
      <c r="K206" s="62">
        <f aca="true" t="shared" si="87" ref="K206:P207">K207</f>
        <v>64500</v>
      </c>
      <c r="L206" s="25">
        <f t="shared" si="87"/>
        <v>0</v>
      </c>
      <c r="M206" s="62">
        <f t="shared" si="87"/>
        <v>0</v>
      </c>
      <c r="N206" s="25">
        <f t="shared" si="87"/>
        <v>0</v>
      </c>
      <c r="O206" s="62">
        <f t="shared" si="87"/>
        <v>0</v>
      </c>
      <c r="P206" s="25">
        <f t="shared" si="87"/>
        <v>0</v>
      </c>
    </row>
    <row r="207" spans="1:16" s="6" customFormat="1" ht="63" customHeight="1">
      <c r="A207" s="15"/>
      <c r="B207" s="35" t="s">
        <v>68</v>
      </c>
      <c r="C207" s="20">
        <v>608</v>
      </c>
      <c r="D207" s="28">
        <v>5</v>
      </c>
      <c r="E207" s="28">
        <v>3</v>
      </c>
      <c r="F207" s="22" t="s">
        <v>56</v>
      </c>
      <c r="G207" s="23" t="s">
        <v>28</v>
      </c>
      <c r="H207" s="23" t="s">
        <v>101</v>
      </c>
      <c r="I207" s="70" t="s">
        <v>78</v>
      </c>
      <c r="J207" s="29">
        <v>200</v>
      </c>
      <c r="K207" s="62">
        <f t="shared" si="87"/>
        <v>64500</v>
      </c>
      <c r="L207" s="25">
        <f t="shared" si="87"/>
        <v>0</v>
      </c>
      <c r="M207" s="62">
        <f t="shared" si="87"/>
        <v>0</v>
      </c>
      <c r="N207" s="25">
        <f t="shared" si="87"/>
        <v>0</v>
      </c>
      <c r="O207" s="62">
        <f t="shared" si="87"/>
        <v>0</v>
      </c>
      <c r="P207" s="25">
        <f t="shared" si="87"/>
        <v>0</v>
      </c>
    </row>
    <row r="208" spans="1:16" s="6" customFormat="1" ht="78.75" customHeight="1">
      <c r="A208" s="15"/>
      <c r="B208" s="36" t="s">
        <v>24</v>
      </c>
      <c r="C208" s="27">
        <v>608</v>
      </c>
      <c r="D208" s="28">
        <v>5</v>
      </c>
      <c r="E208" s="28">
        <v>3</v>
      </c>
      <c r="F208" s="22" t="s">
        <v>56</v>
      </c>
      <c r="G208" s="23" t="s">
        <v>28</v>
      </c>
      <c r="H208" s="23" t="s">
        <v>101</v>
      </c>
      <c r="I208" s="70" t="s">
        <v>78</v>
      </c>
      <c r="J208" s="29">
        <v>240</v>
      </c>
      <c r="K208" s="62">
        <v>64500</v>
      </c>
      <c r="L208" s="25">
        <v>0</v>
      </c>
      <c r="M208" s="62">
        <v>0</v>
      </c>
      <c r="N208" s="25">
        <v>0</v>
      </c>
      <c r="O208" s="62">
        <v>0</v>
      </c>
      <c r="P208" s="25">
        <v>0</v>
      </c>
    </row>
    <row r="209" spans="1:16" s="75" customFormat="1" ht="198" customHeight="1">
      <c r="A209" s="13"/>
      <c r="B209" s="73" t="s">
        <v>115</v>
      </c>
      <c r="C209" s="27">
        <v>608</v>
      </c>
      <c r="D209" s="28">
        <v>5</v>
      </c>
      <c r="E209" s="28">
        <v>3</v>
      </c>
      <c r="F209" s="22" t="s">
        <v>116</v>
      </c>
      <c r="G209" s="23" t="s">
        <v>26</v>
      </c>
      <c r="H209" s="23" t="s">
        <v>25</v>
      </c>
      <c r="I209" s="70" t="s">
        <v>72</v>
      </c>
      <c r="J209" s="29"/>
      <c r="K209" s="62">
        <f aca="true" t="shared" si="88" ref="K209:P210">K210</f>
        <v>0</v>
      </c>
      <c r="L209" s="25">
        <f t="shared" si="88"/>
        <v>0</v>
      </c>
      <c r="M209" s="62">
        <f t="shared" si="88"/>
        <v>0</v>
      </c>
      <c r="N209" s="25">
        <f t="shared" si="88"/>
        <v>0</v>
      </c>
      <c r="O209" s="62">
        <f t="shared" si="88"/>
        <v>561078</v>
      </c>
      <c r="P209" s="25">
        <f t="shared" si="88"/>
        <v>0</v>
      </c>
    </row>
    <row r="210" spans="1:16" s="75" customFormat="1" ht="56.25">
      <c r="A210" s="13" t="s">
        <v>21</v>
      </c>
      <c r="B210" s="73" t="s">
        <v>17</v>
      </c>
      <c r="C210" s="27">
        <v>608</v>
      </c>
      <c r="D210" s="28">
        <v>5</v>
      </c>
      <c r="E210" s="28">
        <v>3</v>
      </c>
      <c r="F210" s="22" t="s">
        <v>116</v>
      </c>
      <c r="G210" s="23" t="s">
        <v>28</v>
      </c>
      <c r="H210" s="23" t="s">
        <v>25</v>
      </c>
      <c r="I210" s="70" t="s">
        <v>72</v>
      </c>
      <c r="J210" s="29"/>
      <c r="K210" s="62">
        <f>K211</f>
        <v>0</v>
      </c>
      <c r="L210" s="25">
        <f t="shared" si="88"/>
        <v>0</v>
      </c>
      <c r="M210" s="62">
        <f>M211</f>
        <v>0</v>
      </c>
      <c r="N210" s="25">
        <f t="shared" si="88"/>
        <v>0</v>
      </c>
      <c r="O210" s="62">
        <f>O211</f>
        <v>561078</v>
      </c>
      <c r="P210" s="25">
        <f t="shared" si="88"/>
        <v>0</v>
      </c>
    </row>
    <row r="211" spans="1:16" s="6" customFormat="1" ht="37.5">
      <c r="A211" s="15" t="s">
        <v>21</v>
      </c>
      <c r="B211" s="37" t="s">
        <v>38</v>
      </c>
      <c r="C211" s="20">
        <v>608</v>
      </c>
      <c r="D211" s="28">
        <v>5</v>
      </c>
      <c r="E211" s="28">
        <v>3</v>
      </c>
      <c r="F211" s="22" t="s">
        <v>116</v>
      </c>
      <c r="G211" s="23" t="s">
        <v>28</v>
      </c>
      <c r="H211" s="23" t="s">
        <v>23</v>
      </c>
      <c r="I211" s="70" t="s">
        <v>72</v>
      </c>
      <c r="J211" s="29"/>
      <c r="K211" s="62">
        <f aca="true" t="shared" si="89" ref="K211:P211">K212+K215</f>
        <v>0</v>
      </c>
      <c r="L211" s="62">
        <f t="shared" si="89"/>
        <v>0</v>
      </c>
      <c r="M211" s="62">
        <f t="shared" si="89"/>
        <v>0</v>
      </c>
      <c r="N211" s="62">
        <f t="shared" si="89"/>
        <v>0</v>
      </c>
      <c r="O211" s="62">
        <f t="shared" si="89"/>
        <v>561078</v>
      </c>
      <c r="P211" s="25">
        <f t="shared" si="89"/>
        <v>0</v>
      </c>
    </row>
    <row r="212" spans="1:16" s="6" customFormat="1" ht="37.5">
      <c r="A212" s="15"/>
      <c r="B212" s="37" t="s">
        <v>39</v>
      </c>
      <c r="C212" s="27">
        <v>608</v>
      </c>
      <c r="D212" s="28">
        <v>5</v>
      </c>
      <c r="E212" s="28">
        <v>3</v>
      </c>
      <c r="F212" s="22" t="s">
        <v>116</v>
      </c>
      <c r="G212" s="23" t="s">
        <v>28</v>
      </c>
      <c r="H212" s="23" t="s">
        <v>23</v>
      </c>
      <c r="I212" s="70" t="s">
        <v>73</v>
      </c>
      <c r="J212" s="29"/>
      <c r="K212" s="62">
        <f aca="true" t="shared" si="90" ref="K212:P216">K213</f>
        <v>0</v>
      </c>
      <c r="L212" s="25">
        <f t="shared" si="90"/>
        <v>0</v>
      </c>
      <c r="M212" s="62">
        <f t="shared" si="90"/>
        <v>0</v>
      </c>
      <c r="N212" s="25">
        <f t="shared" si="90"/>
        <v>0</v>
      </c>
      <c r="O212" s="62">
        <f t="shared" si="90"/>
        <v>235000</v>
      </c>
      <c r="P212" s="25">
        <f t="shared" si="90"/>
        <v>0</v>
      </c>
    </row>
    <row r="213" spans="1:16" s="6" customFormat="1" ht="63" customHeight="1">
      <c r="A213" s="15"/>
      <c r="B213" s="35" t="s">
        <v>68</v>
      </c>
      <c r="C213" s="20">
        <v>608</v>
      </c>
      <c r="D213" s="28">
        <v>5</v>
      </c>
      <c r="E213" s="28">
        <v>3</v>
      </c>
      <c r="F213" s="22" t="s">
        <v>116</v>
      </c>
      <c r="G213" s="23" t="s">
        <v>28</v>
      </c>
      <c r="H213" s="23" t="s">
        <v>23</v>
      </c>
      <c r="I213" s="70" t="s">
        <v>73</v>
      </c>
      <c r="J213" s="29">
        <v>200</v>
      </c>
      <c r="K213" s="62">
        <f t="shared" si="90"/>
        <v>0</v>
      </c>
      <c r="L213" s="25">
        <f t="shared" si="90"/>
        <v>0</v>
      </c>
      <c r="M213" s="62">
        <f t="shared" si="90"/>
        <v>0</v>
      </c>
      <c r="N213" s="25">
        <f t="shared" si="90"/>
        <v>0</v>
      </c>
      <c r="O213" s="62">
        <f t="shared" si="90"/>
        <v>235000</v>
      </c>
      <c r="P213" s="25">
        <f t="shared" si="90"/>
        <v>0</v>
      </c>
    </row>
    <row r="214" spans="1:16" s="6" customFormat="1" ht="78.75" customHeight="1">
      <c r="A214" s="15"/>
      <c r="B214" s="36" t="s">
        <v>24</v>
      </c>
      <c r="C214" s="27">
        <v>608</v>
      </c>
      <c r="D214" s="28">
        <v>5</v>
      </c>
      <c r="E214" s="28">
        <v>3</v>
      </c>
      <c r="F214" s="22" t="s">
        <v>116</v>
      </c>
      <c r="G214" s="23" t="s">
        <v>28</v>
      </c>
      <c r="H214" s="23" t="s">
        <v>23</v>
      </c>
      <c r="I214" s="70" t="s">
        <v>73</v>
      </c>
      <c r="J214" s="29">
        <v>240</v>
      </c>
      <c r="K214" s="62">
        <v>0</v>
      </c>
      <c r="L214" s="25">
        <v>0</v>
      </c>
      <c r="M214" s="62">
        <v>0</v>
      </c>
      <c r="N214" s="25">
        <v>0</v>
      </c>
      <c r="O214" s="62">
        <v>235000</v>
      </c>
      <c r="P214" s="25">
        <v>0</v>
      </c>
    </row>
    <row r="215" spans="1:16" s="6" customFormat="1" ht="39" customHeight="1">
      <c r="A215" s="15"/>
      <c r="B215" s="79" t="s">
        <v>95</v>
      </c>
      <c r="C215" s="27">
        <v>608</v>
      </c>
      <c r="D215" s="28">
        <v>5</v>
      </c>
      <c r="E215" s="28">
        <v>3</v>
      </c>
      <c r="F215" s="22" t="s">
        <v>116</v>
      </c>
      <c r="G215" s="23" t="s">
        <v>28</v>
      </c>
      <c r="H215" s="23" t="s">
        <v>23</v>
      </c>
      <c r="I215" s="70" t="s">
        <v>74</v>
      </c>
      <c r="J215" s="29"/>
      <c r="K215" s="62">
        <f t="shared" si="90"/>
        <v>0</v>
      </c>
      <c r="L215" s="25">
        <f t="shared" si="90"/>
        <v>0</v>
      </c>
      <c r="M215" s="62">
        <f t="shared" si="90"/>
        <v>0</v>
      </c>
      <c r="N215" s="25">
        <f t="shared" si="90"/>
        <v>0</v>
      </c>
      <c r="O215" s="62">
        <f t="shared" si="90"/>
        <v>326078</v>
      </c>
      <c r="P215" s="25">
        <f t="shared" si="90"/>
        <v>0</v>
      </c>
    </row>
    <row r="216" spans="1:16" s="6" customFormat="1" ht="63" customHeight="1">
      <c r="A216" s="15"/>
      <c r="B216" s="35" t="s">
        <v>68</v>
      </c>
      <c r="C216" s="20">
        <v>608</v>
      </c>
      <c r="D216" s="28">
        <v>5</v>
      </c>
      <c r="E216" s="28">
        <v>3</v>
      </c>
      <c r="F216" s="22" t="s">
        <v>116</v>
      </c>
      <c r="G216" s="23" t="s">
        <v>28</v>
      </c>
      <c r="H216" s="23" t="s">
        <v>23</v>
      </c>
      <c r="I216" s="70" t="s">
        <v>74</v>
      </c>
      <c r="J216" s="29">
        <v>200</v>
      </c>
      <c r="K216" s="62">
        <f t="shared" si="90"/>
        <v>0</v>
      </c>
      <c r="L216" s="25">
        <f t="shared" si="90"/>
        <v>0</v>
      </c>
      <c r="M216" s="62">
        <f t="shared" si="90"/>
        <v>0</v>
      </c>
      <c r="N216" s="25">
        <f t="shared" si="90"/>
        <v>0</v>
      </c>
      <c r="O216" s="62">
        <f t="shared" si="90"/>
        <v>326078</v>
      </c>
      <c r="P216" s="25">
        <f t="shared" si="90"/>
        <v>0</v>
      </c>
    </row>
    <row r="217" spans="1:16" s="6" customFormat="1" ht="72" customHeight="1">
      <c r="A217" s="15"/>
      <c r="B217" s="36" t="s">
        <v>24</v>
      </c>
      <c r="C217" s="27">
        <v>608</v>
      </c>
      <c r="D217" s="28">
        <v>5</v>
      </c>
      <c r="E217" s="28">
        <v>3</v>
      </c>
      <c r="F217" s="22" t="s">
        <v>116</v>
      </c>
      <c r="G217" s="23" t="s">
        <v>28</v>
      </c>
      <c r="H217" s="23" t="s">
        <v>23</v>
      </c>
      <c r="I217" s="70" t="s">
        <v>74</v>
      </c>
      <c r="J217" s="29">
        <v>240</v>
      </c>
      <c r="K217" s="62">
        <v>0</v>
      </c>
      <c r="L217" s="25">
        <v>0</v>
      </c>
      <c r="M217" s="62">
        <v>0</v>
      </c>
      <c r="N217" s="25">
        <v>0</v>
      </c>
      <c r="O217" s="62">
        <v>326078</v>
      </c>
      <c r="P217" s="25">
        <v>0</v>
      </c>
    </row>
    <row r="218" spans="1:17" s="82" customFormat="1" ht="18.75">
      <c r="A218" s="80" t="s">
        <v>21</v>
      </c>
      <c r="B218" s="46" t="s">
        <v>96</v>
      </c>
      <c r="C218" s="27">
        <v>608</v>
      </c>
      <c r="D218" s="47">
        <v>7</v>
      </c>
      <c r="E218" s="22" t="s">
        <v>25</v>
      </c>
      <c r="F218" s="22"/>
      <c r="G218" s="48"/>
      <c r="H218" s="48"/>
      <c r="I218" s="49"/>
      <c r="J218" s="50"/>
      <c r="K218" s="62">
        <f>K219</f>
        <v>20000</v>
      </c>
      <c r="L218" s="25">
        <v>0</v>
      </c>
      <c r="M218" s="62">
        <f>M219</f>
        <v>10000</v>
      </c>
      <c r="N218" s="25">
        <v>0</v>
      </c>
      <c r="O218" s="62">
        <f>O219</f>
        <v>10000</v>
      </c>
      <c r="P218" s="25">
        <v>0</v>
      </c>
      <c r="Q218" s="81"/>
    </row>
    <row r="219" spans="1:17" s="82" customFormat="1" ht="60.75" customHeight="1">
      <c r="A219" s="80" t="s">
        <v>21</v>
      </c>
      <c r="B219" s="46" t="s">
        <v>102</v>
      </c>
      <c r="C219" s="27">
        <v>608</v>
      </c>
      <c r="D219" s="47">
        <v>7</v>
      </c>
      <c r="E219" s="47">
        <v>5</v>
      </c>
      <c r="F219" s="22"/>
      <c r="G219" s="48"/>
      <c r="H219" s="48"/>
      <c r="I219" s="49"/>
      <c r="J219" s="50"/>
      <c r="K219" s="62">
        <f aca="true" t="shared" si="91" ref="K219:P219">K220+K226</f>
        <v>20000</v>
      </c>
      <c r="L219" s="62">
        <f t="shared" si="91"/>
        <v>0</v>
      </c>
      <c r="M219" s="62">
        <f t="shared" si="91"/>
        <v>10000</v>
      </c>
      <c r="N219" s="62">
        <f t="shared" si="91"/>
        <v>0</v>
      </c>
      <c r="O219" s="62">
        <f t="shared" si="91"/>
        <v>10000</v>
      </c>
      <c r="P219" s="62">
        <f t="shared" si="91"/>
        <v>0</v>
      </c>
      <c r="Q219" s="81"/>
    </row>
    <row r="220" spans="1:17" s="82" customFormat="1" ht="198.75" customHeight="1">
      <c r="A220" s="80"/>
      <c r="B220" s="73" t="s">
        <v>99</v>
      </c>
      <c r="C220" s="27">
        <v>608</v>
      </c>
      <c r="D220" s="47">
        <v>7</v>
      </c>
      <c r="E220" s="47">
        <v>5</v>
      </c>
      <c r="F220" s="22" t="s">
        <v>56</v>
      </c>
      <c r="G220" s="48" t="s">
        <v>26</v>
      </c>
      <c r="H220" s="48" t="s">
        <v>25</v>
      </c>
      <c r="I220" s="70" t="s">
        <v>72</v>
      </c>
      <c r="J220" s="50"/>
      <c r="K220" s="62">
        <f>K221</f>
        <v>20000</v>
      </c>
      <c r="L220" s="25">
        <v>0</v>
      </c>
      <c r="M220" s="62">
        <f>M221</f>
        <v>10000</v>
      </c>
      <c r="N220" s="25">
        <v>0</v>
      </c>
      <c r="O220" s="62">
        <f>O221</f>
        <v>0</v>
      </c>
      <c r="P220" s="25">
        <v>0</v>
      </c>
      <c r="Q220" s="81"/>
    </row>
    <row r="221" spans="1:17" s="82" customFormat="1" ht="116.25" customHeight="1">
      <c r="A221" s="80" t="s">
        <v>21</v>
      </c>
      <c r="B221" s="79" t="s">
        <v>47</v>
      </c>
      <c r="C221" s="27">
        <v>608</v>
      </c>
      <c r="D221" s="47">
        <v>7</v>
      </c>
      <c r="E221" s="47">
        <v>5</v>
      </c>
      <c r="F221" s="22" t="s">
        <v>56</v>
      </c>
      <c r="G221" s="48" t="s">
        <v>30</v>
      </c>
      <c r="H221" s="48" t="s">
        <v>25</v>
      </c>
      <c r="I221" s="70" t="s">
        <v>72</v>
      </c>
      <c r="J221" s="50"/>
      <c r="K221" s="62">
        <f>K222</f>
        <v>20000</v>
      </c>
      <c r="L221" s="62">
        <f>L222</f>
        <v>0</v>
      </c>
      <c r="M221" s="62">
        <f>M222</f>
        <v>10000</v>
      </c>
      <c r="N221" s="62">
        <f>N222</f>
        <v>0</v>
      </c>
      <c r="O221" s="62">
        <f>O222</f>
        <v>0</v>
      </c>
      <c r="P221" s="62">
        <f>P222</f>
        <v>0</v>
      </c>
      <c r="Q221" s="81"/>
    </row>
    <row r="222" spans="1:17" s="82" customFormat="1" ht="117.75" customHeight="1">
      <c r="A222" s="80" t="s">
        <v>21</v>
      </c>
      <c r="B222" s="79" t="s">
        <v>103</v>
      </c>
      <c r="C222" s="27">
        <v>608</v>
      </c>
      <c r="D222" s="47">
        <v>7</v>
      </c>
      <c r="E222" s="47">
        <v>5</v>
      </c>
      <c r="F222" s="22" t="s">
        <v>56</v>
      </c>
      <c r="G222" s="48" t="s">
        <v>30</v>
      </c>
      <c r="H222" s="48" t="s">
        <v>101</v>
      </c>
      <c r="I222" s="70" t="s">
        <v>72</v>
      </c>
      <c r="J222" s="50"/>
      <c r="K222" s="62">
        <f>K223</f>
        <v>20000</v>
      </c>
      <c r="L222" s="62">
        <f>L223</f>
        <v>0</v>
      </c>
      <c r="M222" s="62">
        <f>M223</f>
        <v>10000</v>
      </c>
      <c r="N222" s="62">
        <f>N223</f>
        <v>0</v>
      </c>
      <c r="O222" s="62">
        <f>O223</f>
        <v>0</v>
      </c>
      <c r="P222" s="62">
        <f>P223</f>
        <v>0</v>
      </c>
      <c r="Q222" s="81"/>
    </row>
    <row r="223" spans="1:17" s="82" customFormat="1" ht="60.75" customHeight="1">
      <c r="A223" s="80" t="s">
        <v>21</v>
      </c>
      <c r="B223" s="79" t="s">
        <v>102</v>
      </c>
      <c r="C223" s="27">
        <v>608</v>
      </c>
      <c r="D223" s="47">
        <v>7</v>
      </c>
      <c r="E223" s="47">
        <v>5</v>
      </c>
      <c r="F223" s="22" t="s">
        <v>56</v>
      </c>
      <c r="G223" s="48" t="s">
        <v>30</v>
      </c>
      <c r="H223" s="48" t="s">
        <v>101</v>
      </c>
      <c r="I223" s="70" t="s">
        <v>73</v>
      </c>
      <c r="J223" s="50"/>
      <c r="K223" s="62">
        <f>K224</f>
        <v>20000</v>
      </c>
      <c r="L223" s="25">
        <v>0</v>
      </c>
      <c r="M223" s="62">
        <f>M224</f>
        <v>10000</v>
      </c>
      <c r="N223" s="25">
        <v>0</v>
      </c>
      <c r="O223" s="62">
        <f>O224</f>
        <v>0</v>
      </c>
      <c r="P223" s="25">
        <v>0</v>
      </c>
      <c r="Q223" s="81"/>
    </row>
    <row r="224" spans="1:17" s="82" customFormat="1" ht="57" customHeight="1">
      <c r="A224" s="80" t="s">
        <v>21</v>
      </c>
      <c r="B224" s="35" t="s">
        <v>68</v>
      </c>
      <c r="C224" s="27">
        <v>608</v>
      </c>
      <c r="D224" s="47">
        <v>7</v>
      </c>
      <c r="E224" s="47">
        <v>5</v>
      </c>
      <c r="F224" s="22" t="s">
        <v>56</v>
      </c>
      <c r="G224" s="48" t="s">
        <v>30</v>
      </c>
      <c r="H224" s="48" t="s">
        <v>101</v>
      </c>
      <c r="I224" s="70" t="s">
        <v>73</v>
      </c>
      <c r="J224" s="50">
        <v>200</v>
      </c>
      <c r="K224" s="62">
        <f>K225</f>
        <v>20000</v>
      </c>
      <c r="L224" s="25">
        <v>0</v>
      </c>
      <c r="M224" s="62">
        <f>M225</f>
        <v>10000</v>
      </c>
      <c r="N224" s="25">
        <v>0</v>
      </c>
      <c r="O224" s="62">
        <f>O225</f>
        <v>0</v>
      </c>
      <c r="P224" s="25">
        <v>0</v>
      </c>
      <c r="Q224" s="81"/>
    </row>
    <row r="225" spans="1:17" s="82" customFormat="1" ht="75">
      <c r="A225" s="80" t="s">
        <v>21</v>
      </c>
      <c r="B225" s="36" t="s">
        <v>24</v>
      </c>
      <c r="C225" s="27">
        <v>608</v>
      </c>
      <c r="D225" s="47">
        <v>7</v>
      </c>
      <c r="E225" s="47">
        <v>5</v>
      </c>
      <c r="F225" s="22" t="s">
        <v>56</v>
      </c>
      <c r="G225" s="48" t="s">
        <v>30</v>
      </c>
      <c r="H225" s="48" t="s">
        <v>101</v>
      </c>
      <c r="I225" s="70" t="s">
        <v>73</v>
      </c>
      <c r="J225" s="50">
        <v>240</v>
      </c>
      <c r="K225" s="62">
        <v>20000</v>
      </c>
      <c r="L225" s="25">
        <v>0</v>
      </c>
      <c r="M225" s="62">
        <v>10000</v>
      </c>
      <c r="N225" s="25">
        <v>0</v>
      </c>
      <c r="O225" s="62">
        <v>0</v>
      </c>
      <c r="P225" s="25">
        <v>0</v>
      </c>
      <c r="Q225" s="81"/>
    </row>
    <row r="226" spans="1:17" s="82" customFormat="1" ht="198.75" customHeight="1">
      <c r="A226" s="80"/>
      <c r="B226" s="73" t="s">
        <v>118</v>
      </c>
      <c r="C226" s="27">
        <v>608</v>
      </c>
      <c r="D226" s="47">
        <v>7</v>
      </c>
      <c r="E226" s="47">
        <v>5</v>
      </c>
      <c r="F226" s="22" t="s">
        <v>116</v>
      </c>
      <c r="G226" s="48" t="s">
        <v>26</v>
      </c>
      <c r="H226" s="48" t="s">
        <v>25</v>
      </c>
      <c r="I226" s="70" t="s">
        <v>72</v>
      </c>
      <c r="J226" s="50"/>
      <c r="K226" s="62">
        <f>K227</f>
        <v>0</v>
      </c>
      <c r="L226" s="25">
        <v>0</v>
      </c>
      <c r="M226" s="62">
        <f>M227</f>
        <v>0</v>
      </c>
      <c r="N226" s="25">
        <v>0</v>
      </c>
      <c r="O226" s="62">
        <f>O227</f>
        <v>10000</v>
      </c>
      <c r="P226" s="25">
        <v>0</v>
      </c>
      <c r="Q226" s="81"/>
    </row>
    <row r="227" spans="1:17" s="82" customFormat="1" ht="116.25" customHeight="1">
      <c r="A227" s="80" t="s">
        <v>21</v>
      </c>
      <c r="B227" s="79" t="s">
        <v>47</v>
      </c>
      <c r="C227" s="27">
        <v>608</v>
      </c>
      <c r="D227" s="47">
        <v>7</v>
      </c>
      <c r="E227" s="47">
        <v>5</v>
      </c>
      <c r="F227" s="22" t="s">
        <v>116</v>
      </c>
      <c r="G227" s="48" t="s">
        <v>30</v>
      </c>
      <c r="H227" s="48" t="s">
        <v>25</v>
      </c>
      <c r="I227" s="70" t="s">
        <v>72</v>
      </c>
      <c r="J227" s="50"/>
      <c r="K227" s="62">
        <f>K228</f>
        <v>0</v>
      </c>
      <c r="L227" s="62">
        <f>L228</f>
        <v>0</v>
      </c>
      <c r="M227" s="62">
        <f>M228</f>
        <v>0</v>
      </c>
      <c r="N227" s="62">
        <f>N228</f>
        <v>0</v>
      </c>
      <c r="O227" s="62">
        <f>O228</f>
        <v>10000</v>
      </c>
      <c r="P227" s="62">
        <f>P228</f>
        <v>0</v>
      </c>
      <c r="Q227" s="81"/>
    </row>
    <row r="228" spans="1:17" s="82" customFormat="1" ht="117.75" customHeight="1">
      <c r="A228" s="80" t="s">
        <v>21</v>
      </c>
      <c r="B228" s="79" t="s">
        <v>103</v>
      </c>
      <c r="C228" s="27">
        <v>608</v>
      </c>
      <c r="D228" s="47">
        <v>7</v>
      </c>
      <c r="E228" s="47">
        <v>5</v>
      </c>
      <c r="F228" s="22" t="s">
        <v>116</v>
      </c>
      <c r="G228" s="48" t="s">
        <v>30</v>
      </c>
      <c r="H228" s="48" t="s">
        <v>101</v>
      </c>
      <c r="I228" s="70" t="s">
        <v>72</v>
      </c>
      <c r="J228" s="50"/>
      <c r="K228" s="62">
        <f>K229</f>
        <v>0</v>
      </c>
      <c r="L228" s="62">
        <f>L229</f>
        <v>0</v>
      </c>
      <c r="M228" s="62">
        <f>M229</f>
        <v>0</v>
      </c>
      <c r="N228" s="62">
        <f>N229</f>
        <v>0</v>
      </c>
      <c r="O228" s="62">
        <f>O229</f>
        <v>10000</v>
      </c>
      <c r="P228" s="62">
        <f>P229</f>
        <v>0</v>
      </c>
      <c r="Q228" s="81"/>
    </row>
    <row r="229" spans="1:17" s="82" customFormat="1" ht="60.75" customHeight="1">
      <c r="A229" s="80" t="s">
        <v>21</v>
      </c>
      <c r="B229" s="79" t="s">
        <v>102</v>
      </c>
      <c r="C229" s="27">
        <v>608</v>
      </c>
      <c r="D229" s="47">
        <v>7</v>
      </c>
      <c r="E229" s="47">
        <v>5</v>
      </c>
      <c r="F229" s="22" t="s">
        <v>116</v>
      </c>
      <c r="G229" s="48" t="s">
        <v>30</v>
      </c>
      <c r="H229" s="48" t="s">
        <v>101</v>
      </c>
      <c r="I229" s="70" t="s">
        <v>73</v>
      </c>
      <c r="J229" s="50"/>
      <c r="K229" s="62">
        <f>K230</f>
        <v>0</v>
      </c>
      <c r="L229" s="25">
        <v>0</v>
      </c>
      <c r="M229" s="62">
        <f>M230</f>
        <v>0</v>
      </c>
      <c r="N229" s="25">
        <v>0</v>
      </c>
      <c r="O229" s="62">
        <f>O230</f>
        <v>10000</v>
      </c>
      <c r="P229" s="25">
        <v>0</v>
      </c>
      <c r="Q229" s="81"/>
    </row>
    <row r="230" spans="1:17" s="82" customFormat="1" ht="57" customHeight="1">
      <c r="A230" s="80" t="s">
        <v>21</v>
      </c>
      <c r="B230" s="35" t="s">
        <v>68</v>
      </c>
      <c r="C230" s="27">
        <v>608</v>
      </c>
      <c r="D230" s="47">
        <v>7</v>
      </c>
      <c r="E230" s="47">
        <v>5</v>
      </c>
      <c r="F230" s="22" t="s">
        <v>116</v>
      </c>
      <c r="G230" s="48" t="s">
        <v>30</v>
      </c>
      <c r="H230" s="48" t="s">
        <v>101</v>
      </c>
      <c r="I230" s="70" t="s">
        <v>73</v>
      </c>
      <c r="J230" s="50">
        <v>200</v>
      </c>
      <c r="K230" s="62">
        <f>K231</f>
        <v>0</v>
      </c>
      <c r="L230" s="25">
        <v>0</v>
      </c>
      <c r="M230" s="62">
        <f>M231</f>
        <v>0</v>
      </c>
      <c r="N230" s="25">
        <v>0</v>
      </c>
      <c r="O230" s="62">
        <f>O231</f>
        <v>10000</v>
      </c>
      <c r="P230" s="25">
        <v>0</v>
      </c>
      <c r="Q230" s="81"/>
    </row>
    <row r="231" spans="1:17" s="82" customFormat="1" ht="75">
      <c r="A231" s="80" t="s">
        <v>21</v>
      </c>
      <c r="B231" s="36" t="s">
        <v>24</v>
      </c>
      <c r="C231" s="27">
        <v>608</v>
      </c>
      <c r="D231" s="47">
        <v>7</v>
      </c>
      <c r="E231" s="47">
        <v>5</v>
      </c>
      <c r="F231" s="22" t="s">
        <v>116</v>
      </c>
      <c r="G231" s="48" t="s">
        <v>30</v>
      </c>
      <c r="H231" s="48" t="s">
        <v>101</v>
      </c>
      <c r="I231" s="70" t="s">
        <v>73</v>
      </c>
      <c r="J231" s="50">
        <v>240</v>
      </c>
      <c r="K231" s="62">
        <v>0</v>
      </c>
      <c r="L231" s="25">
        <v>0</v>
      </c>
      <c r="M231" s="62">
        <v>0</v>
      </c>
      <c r="N231" s="25">
        <v>0</v>
      </c>
      <c r="O231" s="62">
        <v>10000</v>
      </c>
      <c r="P231" s="25">
        <v>0</v>
      </c>
      <c r="Q231" s="81"/>
    </row>
    <row r="232" spans="1:16" s="6" customFormat="1" ht="18.75">
      <c r="A232" s="15" t="s">
        <v>21</v>
      </c>
      <c r="B232" s="46" t="s">
        <v>41</v>
      </c>
      <c r="C232" s="27">
        <v>608</v>
      </c>
      <c r="D232" s="47">
        <v>11</v>
      </c>
      <c r="E232" s="22" t="s">
        <v>25</v>
      </c>
      <c r="F232" s="22"/>
      <c r="G232" s="48"/>
      <c r="H232" s="48"/>
      <c r="I232" s="49"/>
      <c r="J232" s="50"/>
      <c r="K232" s="62">
        <f aca="true" t="shared" si="92" ref="K232:P249">K233</f>
        <v>205000</v>
      </c>
      <c r="L232" s="25">
        <f t="shared" si="92"/>
        <v>0</v>
      </c>
      <c r="M232" s="62">
        <f t="shared" si="92"/>
        <v>23000</v>
      </c>
      <c r="N232" s="25">
        <f t="shared" si="92"/>
        <v>0</v>
      </c>
      <c r="O232" s="62">
        <f t="shared" si="92"/>
        <v>26000</v>
      </c>
      <c r="P232" s="25">
        <f t="shared" si="92"/>
        <v>0</v>
      </c>
    </row>
    <row r="233" spans="1:16" s="6" customFormat="1" ht="18.75">
      <c r="A233" s="15" t="s">
        <v>21</v>
      </c>
      <c r="B233" s="46" t="s">
        <v>42</v>
      </c>
      <c r="C233" s="51">
        <v>608</v>
      </c>
      <c r="D233" s="47">
        <v>11</v>
      </c>
      <c r="E233" s="47">
        <v>1</v>
      </c>
      <c r="F233" s="22"/>
      <c r="G233" s="48"/>
      <c r="H233" s="48"/>
      <c r="I233" s="49"/>
      <c r="J233" s="50"/>
      <c r="K233" s="62">
        <f aca="true" t="shared" si="93" ref="K233:P233">K234+K245</f>
        <v>205000</v>
      </c>
      <c r="L233" s="62">
        <f t="shared" si="93"/>
        <v>0</v>
      </c>
      <c r="M233" s="62">
        <f t="shared" si="93"/>
        <v>23000</v>
      </c>
      <c r="N233" s="62">
        <f t="shared" si="93"/>
        <v>0</v>
      </c>
      <c r="O233" s="62">
        <f t="shared" si="93"/>
        <v>26000</v>
      </c>
      <c r="P233" s="25">
        <f t="shared" si="93"/>
        <v>0</v>
      </c>
    </row>
    <row r="234" spans="1:16" s="6" customFormat="1" ht="202.5" customHeight="1">
      <c r="A234" s="15"/>
      <c r="B234" s="73" t="s">
        <v>100</v>
      </c>
      <c r="C234" s="51">
        <v>608</v>
      </c>
      <c r="D234" s="47">
        <v>11</v>
      </c>
      <c r="E234" s="47">
        <v>1</v>
      </c>
      <c r="F234" s="22" t="s">
        <v>56</v>
      </c>
      <c r="G234" s="48" t="s">
        <v>26</v>
      </c>
      <c r="H234" s="48" t="s">
        <v>25</v>
      </c>
      <c r="I234" s="70" t="s">
        <v>72</v>
      </c>
      <c r="J234" s="50"/>
      <c r="K234" s="62">
        <f t="shared" si="92"/>
        <v>205000</v>
      </c>
      <c r="L234" s="25">
        <f t="shared" si="92"/>
        <v>0</v>
      </c>
      <c r="M234" s="62">
        <f t="shared" si="92"/>
        <v>23000</v>
      </c>
      <c r="N234" s="25">
        <f t="shared" si="92"/>
        <v>0</v>
      </c>
      <c r="O234" s="62">
        <f t="shared" si="92"/>
        <v>0</v>
      </c>
      <c r="P234" s="25">
        <f t="shared" si="92"/>
        <v>0</v>
      </c>
    </row>
    <row r="235" spans="1:16" s="6" customFormat="1" ht="65.25" customHeight="1">
      <c r="A235" s="15" t="s">
        <v>21</v>
      </c>
      <c r="B235" s="79" t="s">
        <v>40</v>
      </c>
      <c r="C235" s="27">
        <v>608</v>
      </c>
      <c r="D235" s="47">
        <v>11</v>
      </c>
      <c r="E235" s="47">
        <v>1</v>
      </c>
      <c r="F235" s="22" t="s">
        <v>56</v>
      </c>
      <c r="G235" s="48" t="s">
        <v>37</v>
      </c>
      <c r="H235" s="48" t="s">
        <v>25</v>
      </c>
      <c r="I235" s="70" t="s">
        <v>72</v>
      </c>
      <c r="J235" s="50"/>
      <c r="K235" s="62">
        <f t="shared" si="92"/>
        <v>205000</v>
      </c>
      <c r="L235" s="25">
        <f t="shared" si="92"/>
        <v>0</v>
      </c>
      <c r="M235" s="62">
        <f t="shared" si="92"/>
        <v>23000</v>
      </c>
      <c r="N235" s="25">
        <f t="shared" si="92"/>
        <v>0</v>
      </c>
      <c r="O235" s="62">
        <f t="shared" si="92"/>
        <v>0</v>
      </c>
      <c r="P235" s="25">
        <f t="shared" si="92"/>
        <v>0</v>
      </c>
    </row>
    <row r="236" spans="1:16" s="6" customFormat="1" ht="78.75" customHeight="1">
      <c r="A236" s="15" t="s">
        <v>21</v>
      </c>
      <c r="B236" s="79" t="s">
        <v>52</v>
      </c>
      <c r="C236" s="20">
        <v>608</v>
      </c>
      <c r="D236" s="47">
        <v>11</v>
      </c>
      <c r="E236" s="47">
        <v>1</v>
      </c>
      <c r="F236" s="22" t="s">
        <v>56</v>
      </c>
      <c r="G236" s="48" t="s">
        <v>37</v>
      </c>
      <c r="H236" s="48" t="s">
        <v>27</v>
      </c>
      <c r="I236" s="70" t="s">
        <v>72</v>
      </c>
      <c r="J236" s="50"/>
      <c r="K236" s="62">
        <f aca="true" t="shared" si="94" ref="K236:P236">K237+K242</f>
        <v>205000</v>
      </c>
      <c r="L236" s="62">
        <f t="shared" si="94"/>
        <v>0</v>
      </c>
      <c r="M236" s="62">
        <f t="shared" si="94"/>
        <v>23000</v>
      </c>
      <c r="N236" s="62">
        <f t="shared" si="94"/>
        <v>0</v>
      </c>
      <c r="O236" s="62">
        <f t="shared" si="94"/>
        <v>0</v>
      </c>
      <c r="P236" s="62">
        <f t="shared" si="94"/>
        <v>0</v>
      </c>
    </row>
    <row r="237" spans="1:16" s="6" customFormat="1" ht="61.5" customHeight="1">
      <c r="A237" s="14" t="s">
        <v>21</v>
      </c>
      <c r="B237" s="79" t="s">
        <v>84</v>
      </c>
      <c r="C237" s="20">
        <v>608</v>
      </c>
      <c r="D237" s="47">
        <v>11</v>
      </c>
      <c r="E237" s="47">
        <v>1</v>
      </c>
      <c r="F237" s="22" t="s">
        <v>56</v>
      </c>
      <c r="G237" s="48" t="s">
        <v>37</v>
      </c>
      <c r="H237" s="48" t="s">
        <v>27</v>
      </c>
      <c r="I237" s="70" t="s">
        <v>73</v>
      </c>
      <c r="J237" s="50"/>
      <c r="K237" s="62">
        <f aca="true" t="shared" si="95" ref="K237:P237">K240+K238</f>
        <v>65000</v>
      </c>
      <c r="L237" s="62">
        <f t="shared" si="95"/>
        <v>0</v>
      </c>
      <c r="M237" s="62">
        <f t="shared" si="95"/>
        <v>23000</v>
      </c>
      <c r="N237" s="62">
        <f t="shared" si="95"/>
        <v>0</v>
      </c>
      <c r="O237" s="62">
        <f t="shared" si="95"/>
        <v>0</v>
      </c>
      <c r="P237" s="25">
        <f t="shared" si="95"/>
        <v>0</v>
      </c>
    </row>
    <row r="238" spans="1:16" s="6" customFormat="1" ht="156" customHeight="1">
      <c r="A238" s="15" t="s">
        <v>21</v>
      </c>
      <c r="B238" s="35" t="s">
        <v>61</v>
      </c>
      <c r="C238" s="27">
        <v>608</v>
      </c>
      <c r="D238" s="47">
        <v>11</v>
      </c>
      <c r="E238" s="47">
        <v>1</v>
      </c>
      <c r="F238" s="22" t="s">
        <v>56</v>
      </c>
      <c r="G238" s="48" t="s">
        <v>37</v>
      </c>
      <c r="H238" s="48" t="s">
        <v>27</v>
      </c>
      <c r="I238" s="70" t="s">
        <v>73</v>
      </c>
      <c r="J238" s="50">
        <v>100</v>
      </c>
      <c r="K238" s="62">
        <f t="shared" si="92"/>
        <v>55000</v>
      </c>
      <c r="L238" s="25">
        <f t="shared" si="92"/>
        <v>0</v>
      </c>
      <c r="M238" s="62">
        <f t="shared" si="92"/>
        <v>0</v>
      </c>
      <c r="N238" s="25">
        <f t="shared" si="92"/>
        <v>0</v>
      </c>
      <c r="O238" s="62">
        <f t="shared" si="92"/>
        <v>0</v>
      </c>
      <c r="P238" s="25">
        <f t="shared" si="92"/>
        <v>0</v>
      </c>
    </row>
    <row r="239" spans="1:16" s="6" customFormat="1" ht="64.5" customHeight="1">
      <c r="A239" s="15" t="s">
        <v>21</v>
      </c>
      <c r="B239" s="52" t="s">
        <v>1</v>
      </c>
      <c r="C239" s="20">
        <v>608</v>
      </c>
      <c r="D239" s="47">
        <v>11</v>
      </c>
      <c r="E239" s="47">
        <v>1</v>
      </c>
      <c r="F239" s="22" t="s">
        <v>56</v>
      </c>
      <c r="G239" s="48" t="s">
        <v>37</v>
      </c>
      <c r="H239" s="48" t="s">
        <v>27</v>
      </c>
      <c r="I239" s="70" t="s">
        <v>73</v>
      </c>
      <c r="J239" s="50">
        <v>120</v>
      </c>
      <c r="K239" s="62">
        <v>55000</v>
      </c>
      <c r="L239" s="25">
        <v>0</v>
      </c>
      <c r="M239" s="62">
        <v>0</v>
      </c>
      <c r="N239" s="25">
        <v>0</v>
      </c>
      <c r="O239" s="62">
        <v>0</v>
      </c>
      <c r="P239" s="25">
        <v>0</v>
      </c>
    </row>
    <row r="240" spans="1:16" s="6" customFormat="1" ht="65.25" customHeight="1">
      <c r="A240" s="15" t="s">
        <v>21</v>
      </c>
      <c r="B240" s="35" t="s">
        <v>68</v>
      </c>
      <c r="C240" s="27">
        <v>608</v>
      </c>
      <c r="D240" s="47">
        <v>11</v>
      </c>
      <c r="E240" s="47">
        <v>1</v>
      </c>
      <c r="F240" s="22" t="s">
        <v>56</v>
      </c>
      <c r="G240" s="48" t="s">
        <v>37</v>
      </c>
      <c r="H240" s="48" t="s">
        <v>27</v>
      </c>
      <c r="I240" s="70" t="s">
        <v>73</v>
      </c>
      <c r="J240" s="50">
        <v>200</v>
      </c>
      <c r="K240" s="62">
        <f t="shared" si="92"/>
        <v>10000</v>
      </c>
      <c r="L240" s="25">
        <f t="shared" si="92"/>
        <v>0</v>
      </c>
      <c r="M240" s="62">
        <f t="shared" si="92"/>
        <v>23000</v>
      </c>
      <c r="N240" s="25">
        <f t="shared" si="92"/>
        <v>0</v>
      </c>
      <c r="O240" s="62">
        <f t="shared" si="92"/>
        <v>0</v>
      </c>
      <c r="P240" s="25">
        <f t="shared" si="92"/>
        <v>0</v>
      </c>
    </row>
    <row r="241" spans="1:16" s="6" customFormat="1" ht="75" customHeight="1">
      <c r="A241" s="15" t="s">
        <v>21</v>
      </c>
      <c r="B241" s="52" t="s">
        <v>24</v>
      </c>
      <c r="C241" s="20">
        <v>608</v>
      </c>
      <c r="D241" s="47">
        <v>11</v>
      </c>
      <c r="E241" s="47">
        <v>1</v>
      </c>
      <c r="F241" s="22" t="s">
        <v>56</v>
      </c>
      <c r="G241" s="48" t="s">
        <v>37</v>
      </c>
      <c r="H241" s="48" t="s">
        <v>27</v>
      </c>
      <c r="I241" s="70" t="s">
        <v>73</v>
      </c>
      <c r="J241" s="50">
        <v>240</v>
      </c>
      <c r="K241" s="62">
        <v>10000</v>
      </c>
      <c r="L241" s="25">
        <v>0</v>
      </c>
      <c r="M241" s="62">
        <v>23000</v>
      </c>
      <c r="N241" s="25">
        <v>0</v>
      </c>
      <c r="O241" s="62">
        <v>0</v>
      </c>
      <c r="P241" s="25">
        <v>0</v>
      </c>
    </row>
    <row r="242" spans="1:16" s="6" customFormat="1" ht="61.5" customHeight="1">
      <c r="A242" s="14" t="s">
        <v>21</v>
      </c>
      <c r="B242" s="79" t="s">
        <v>134</v>
      </c>
      <c r="C242" s="20">
        <v>608</v>
      </c>
      <c r="D242" s="47">
        <v>11</v>
      </c>
      <c r="E242" s="47">
        <v>1</v>
      </c>
      <c r="F242" s="22" t="s">
        <v>56</v>
      </c>
      <c r="G242" s="48" t="s">
        <v>37</v>
      </c>
      <c r="H242" s="48" t="s">
        <v>27</v>
      </c>
      <c r="I242" s="70" t="s">
        <v>78</v>
      </c>
      <c r="J242" s="50"/>
      <c r="K242" s="62">
        <f aca="true" t="shared" si="96" ref="K242:P242">K243</f>
        <v>140000</v>
      </c>
      <c r="L242" s="62">
        <f t="shared" si="96"/>
        <v>0</v>
      </c>
      <c r="M242" s="62">
        <f t="shared" si="96"/>
        <v>0</v>
      </c>
      <c r="N242" s="62">
        <f t="shared" si="96"/>
        <v>0</v>
      </c>
      <c r="O242" s="62">
        <f t="shared" si="96"/>
        <v>0</v>
      </c>
      <c r="P242" s="25">
        <f t="shared" si="96"/>
        <v>0</v>
      </c>
    </row>
    <row r="243" spans="1:16" s="6" customFormat="1" ht="65.25" customHeight="1">
      <c r="A243" s="15" t="s">
        <v>21</v>
      </c>
      <c r="B243" s="35" t="s">
        <v>68</v>
      </c>
      <c r="C243" s="27">
        <v>608</v>
      </c>
      <c r="D243" s="47">
        <v>11</v>
      </c>
      <c r="E243" s="47">
        <v>1</v>
      </c>
      <c r="F243" s="22" t="s">
        <v>56</v>
      </c>
      <c r="G243" s="48" t="s">
        <v>37</v>
      </c>
      <c r="H243" s="48" t="s">
        <v>27</v>
      </c>
      <c r="I243" s="70" t="s">
        <v>78</v>
      </c>
      <c r="J243" s="50">
        <v>200</v>
      </c>
      <c r="K243" s="62">
        <f t="shared" si="92"/>
        <v>140000</v>
      </c>
      <c r="L243" s="25">
        <f t="shared" si="92"/>
        <v>0</v>
      </c>
      <c r="M243" s="62">
        <f t="shared" si="92"/>
        <v>0</v>
      </c>
      <c r="N243" s="25">
        <f t="shared" si="92"/>
        <v>0</v>
      </c>
      <c r="O243" s="62">
        <f t="shared" si="92"/>
        <v>0</v>
      </c>
      <c r="P243" s="25">
        <f t="shared" si="92"/>
        <v>0</v>
      </c>
    </row>
    <row r="244" spans="1:16" s="6" customFormat="1" ht="75" customHeight="1">
      <c r="A244" s="15" t="s">
        <v>21</v>
      </c>
      <c r="B244" s="52" t="s">
        <v>24</v>
      </c>
      <c r="C244" s="20">
        <v>608</v>
      </c>
      <c r="D244" s="47">
        <v>11</v>
      </c>
      <c r="E244" s="47">
        <v>1</v>
      </c>
      <c r="F244" s="22" t="s">
        <v>56</v>
      </c>
      <c r="G244" s="48" t="s">
        <v>37</v>
      </c>
      <c r="H244" s="48" t="s">
        <v>27</v>
      </c>
      <c r="I244" s="70" t="s">
        <v>78</v>
      </c>
      <c r="J244" s="50">
        <v>240</v>
      </c>
      <c r="K244" s="62">
        <v>140000</v>
      </c>
      <c r="L244" s="25">
        <v>0</v>
      </c>
      <c r="M244" s="62">
        <v>0</v>
      </c>
      <c r="N244" s="25">
        <v>0</v>
      </c>
      <c r="O244" s="62">
        <v>0</v>
      </c>
      <c r="P244" s="25">
        <v>0</v>
      </c>
    </row>
    <row r="245" spans="1:16" s="6" customFormat="1" ht="202.5" customHeight="1">
      <c r="A245" s="15"/>
      <c r="B245" s="73" t="s">
        <v>119</v>
      </c>
      <c r="C245" s="51">
        <v>608</v>
      </c>
      <c r="D245" s="47">
        <v>11</v>
      </c>
      <c r="E245" s="47">
        <v>1</v>
      </c>
      <c r="F245" s="22" t="s">
        <v>116</v>
      </c>
      <c r="G245" s="48" t="s">
        <v>26</v>
      </c>
      <c r="H245" s="48" t="s">
        <v>25</v>
      </c>
      <c r="I245" s="70" t="s">
        <v>72</v>
      </c>
      <c r="J245" s="50"/>
      <c r="K245" s="62">
        <f t="shared" si="92"/>
        <v>0</v>
      </c>
      <c r="L245" s="25">
        <f t="shared" si="92"/>
        <v>0</v>
      </c>
      <c r="M245" s="62">
        <f t="shared" si="92"/>
        <v>0</v>
      </c>
      <c r="N245" s="25">
        <f t="shared" si="92"/>
        <v>0</v>
      </c>
      <c r="O245" s="62">
        <f t="shared" si="92"/>
        <v>26000</v>
      </c>
      <c r="P245" s="25">
        <f t="shared" si="92"/>
        <v>0</v>
      </c>
    </row>
    <row r="246" spans="1:16" s="6" customFormat="1" ht="65.25" customHeight="1">
      <c r="A246" s="15" t="s">
        <v>21</v>
      </c>
      <c r="B246" s="79" t="s">
        <v>40</v>
      </c>
      <c r="C246" s="27">
        <v>608</v>
      </c>
      <c r="D246" s="47">
        <v>11</v>
      </c>
      <c r="E246" s="47">
        <v>1</v>
      </c>
      <c r="F246" s="22" t="s">
        <v>116</v>
      </c>
      <c r="G246" s="48" t="s">
        <v>37</v>
      </c>
      <c r="H246" s="48" t="s">
        <v>25</v>
      </c>
      <c r="I246" s="70" t="s">
        <v>72</v>
      </c>
      <c r="J246" s="50"/>
      <c r="K246" s="62">
        <f t="shared" si="92"/>
        <v>0</v>
      </c>
      <c r="L246" s="25">
        <f t="shared" si="92"/>
        <v>0</v>
      </c>
      <c r="M246" s="62">
        <f t="shared" si="92"/>
        <v>0</v>
      </c>
      <c r="N246" s="25">
        <f t="shared" si="92"/>
        <v>0</v>
      </c>
      <c r="O246" s="62">
        <f t="shared" si="92"/>
        <v>26000</v>
      </c>
      <c r="P246" s="25">
        <f t="shared" si="92"/>
        <v>0</v>
      </c>
    </row>
    <row r="247" spans="1:16" s="6" customFormat="1" ht="78.75" customHeight="1">
      <c r="A247" s="15" t="s">
        <v>21</v>
      </c>
      <c r="B247" s="79" t="s">
        <v>52</v>
      </c>
      <c r="C247" s="20">
        <v>608</v>
      </c>
      <c r="D247" s="47">
        <v>11</v>
      </c>
      <c r="E247" s="47">
        <v>1</v>
      </c>
      <c r="F247" s="22" t="s">
        <v>116</v>
      </c>
      <c r="G247" s="48" t="s">
        <v>37</v>
      </c>
      <c r="H247" s="48" t="s">
        <v>27</v>
      </c>
      <c r="I247" s="70" t="s">
        <v>72</v>
      </c>
      <c r="J247" s="50"/>
      <c r="K247" s="62">
        <f t="shared" si="92"/>
        <v>0</v>
      </c>
      <c r="L247" s="25">
        <f t="shared" si="92"/>
        <v>0</v>
      </c>
      <c r="M247" s="62">
        <f t="shared" si="92"/>
        <v>0</v>
      </c>
      <c r="N247" s="25">
        <f t="shared" si="92"/>
        <v>0</v>
      </c>
      <c r="O247" s="62">
        <f t="shared" si="92"/>
        <v>26000</v>
      </c>
      <c r="P247" s="25">
        <f t="shared" si="92"/>
        <v>0</v>
      </c>
    </row>
    <row r="248" spans="1:16" s="6" customFormat="1" ht="61.5" customHeight="1">
      <c r="A248" s="14" t="s">
        <v>21</v>
      </c>
      <c r="B248" s="79" t="s">
        <v>84</v>
      </c>
      <c r="C248" s="20">
        <v>608</v>
      </c>
      <c r="D248" s="47">
        <v>11</v>
      </c>
      <c r="E248" s="47">
        <v>1</v>
      </c>
      <c r="F248" s="22" t="s">
        <v>116</v>
      </c>
      <c r="G248" s="48" t="s">
        <v>37</v>
      </c>
      <c r="H248" s="48" t="s">
        <v>27</v>
      </c>
      <c r="I248" s="70" t="s">
        <v>73</v>
      </c>
      <c r="J248" s="50"/>
      <c r="K248" s="62">
        <f t="shared" si="92"/>
        <v>0</v>
      </c>
      <c r="L248" s="25">
        <f t="shared" si="92"/>
        <v>0</v>
      </c>
      <c r="M248" s="62">
        <f t="shared" si="92"/>
        <v>0</v>
      </c>
      <c r="N248" s="25">
        <f t="shared" si="92"/>
        <v>0</v>
      </c>
      <c r="O248" s="62">
        <f t="shared" si="92"/>
        <v>26000</v>
      </c>
      <c r="P248" s="25">
        <f t="shared" si="92"/>
        <v>0</v>
      </c>
    </row>
    <row r="249" spans="1:16" s="6" customFormat="1" ht="65.25" customHeight="1">
      <c r="A249" s="15" t="s">
        <v>21</v>
      </c>
      <c r="B249" s="35" t="s">
        <v>68</v>
      </c>
      <c r="C249" s="27">
        <v>608</v>
      </c>
      <c r="D249" s="47">
        <v>11</v>
      </c>
      <c r="E249" s="47">
        <v>1</v>
      </c>
      <c r="F249" s="22" t="s">
        <v>116</v>
      </c>
      <c r="G249" s="48" t="s">
        <v>37</v>
      </c>
      <c r="H249" s="48" t="s">
        <v>27</v>
      </c>
      <c r="I249" s="70" t="s">
        <v>73</v>
      </c>
      <c r="J249" s="50">
        <v>200</v>
      </c>
      <c r="K249" s="62">
        <f t="shared" si="92"/>
        <v>0</v>
      </c>
      <c r="L249" s="25">
        <f t="shared" si="92"/>
        <v>0</v>
      </c>
      <c r="M249" s="62">
        <f t="shared" si="92"/>
        <v>0</v>
      </c>
      <c r="N249" s="25">
        <f t="shared" si="92"/>
        <v>0</v>
      </c>
      <c r="O249" s="62">
        <f t="shared" si="92"/>
        <v>26000</v>
      </c>
      <c r="P249" s="25">
        <f t="shared" si="92"/>
        <v>0</v>
      </c>
    </row>
    <row r="250" spans="1:16" s="6" customFormat="1" ht="75" customHeight="1">
      <c r="A250" s="15" t="s">
        <v>21</v>
      </c>
      <c r="B250" s="52" t="s">
        <v>24</v>
      </c>
      <c r="C250" s="20">
        <v>608</v>
      </c>
      <c r="D250" s="47">
        <v>11</v>
      </c>
      <c r="E250" s="47">
        <v>1</v>
      </c>
      <c r="F250" s="22" t="s">
        <v>116</v>
      </c>
      <c r="G250" s="48" t="s">
        <v>37</v>
      </c>
      <c r="H250" s="48" t="s">
        <v>27</v>
      </c>
      <c r="I250" s="70" t="s">
        <v>73</v>
      </c>
      <c r="J250" s="50">
        <v>240</v>
      </c>
      <c r="K250" s="62">
        <v>0</v>
      </c>
      <c r="L250" s="25">
        <v>0</v>
      </c>
      <c r="M250" s="62">
        <v>0</v>
      </c>
      <c r="N250" s="25">
        <v>0</v>
      </c>
      <c r="O250" s="62">
        <v>26000</v>
      </c>
      <c r="P250" s="25">
        <v>0</v>
      </c>
    </row>
    <row r="251" spans="1:16" s="6" customFormat="1" ht="18.75">
      <c r="A251" s="15" t="s">
        <v>21</v>
      </c>
      <c r="B251" s="53" t="s">
        <v>60</v>
      </c>
      <c r="C251" s="40"/>
      <c r="D251" s="54"/>
      <c r="E251" s="54"/>
      <c r="F251" s="55"/>
      <c r="G251" s="56"/>
      <c r="H251" s="56"/>
      <c r="I251" s="57"/>
      <c r="J251" s="58"/>
      <c r="K251" s="63">
        <f aca="true" t="shared" si="97" ref="K251:P251">K22</f>
        <v>8194404.12</v>
      </c>
      <c r="L251" s="77">
        <f t="shared" si="97"/>
        <v>435700.3</v>
      </c>
      <c r="M251" s="63">
        <f t="shared" si="97"/>
        <v>5425907.59</v>
      </c>
      <c r="N251" s="77">
        <f t="shared" si="97"/>
        <v>99366</v>
      </c>
      <c r="O251" s="63">
        <f t="shared" si="97"/>
        <v>5360564.42</v>
      </c>
      <c r="P251" s="77">
        <f t="shared" si="97"/>
        <v>99366</v>
      </c>
    </row>
    <row r="252" spans="1:2" ht="18">
      <c r="A252" s="59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  <row r="4880" spans="1:2" ht="18">
      <c r="A4880" s="1"/>
      <c r="B4880" s="2"/>
    </row>
    <row r="4881" spans="1:2" ht="18">
      <c r="A4881" s="1"/>
      <c r="B4881" s="2"/>
    </row>
    <row r="4882" spans="1:2" ht="18">
      <c r="A4882" s="1"/>
      <c r="B4882" s="2"/>
    </row>
    <row r="4883" spans="1:2" ht="18">
      <c r="A4883" s="1"/>
      <c r="B4883" s="2"/>
    </row>
    <row r="4884" spans="1:2" ht="18">
      <c r="A4884" s="1"/>
      <c r="B4884" s="2"/>
    </row>
    <row r="4885" spans="1:2" ht="18">
      <c r="A4885" s="1"/>
      <c r="B4885" s="2"/>
    </row>
    <row r="4886" spans="1:2" ht="18">
      <c r="A4886" s="1"/>
      <c r="B4886" s="2"/>
    </row>
    <row r="4887" spans="1:2" ht="18">
      <c r="A4887" s="1"/>
      <c r="B4887" s="2"/>
    </row>
    <row r="4888" spans="1:2" ht="18">
      <c r="A4888" s="1"/>
      <c r="B4888" s="2"/>
    </row>
    <row r="4889" spans="1:2" ht="18">
      <c r="A4889" s="1"/>
      <c r="B4889" s="2"/>
    </row>
    <row r="4890" spans="1:2" ht="18">
      <c r="A4890" s="1"/>
      <c r="B4890" s="2"/>
    </row>
    <row r="4891" spans="1:2" ht="18">
      <c r="A4891" s="1"/>
      <c r="B4891" s="2"/>
    </row>
    <row r="4892" spans="1:2" ht="18">
      <c r="A4892" s="1"/>
      <c r="B4892" s="2"/>
    </row>
    <row r="4893" spans="1:2" ht="18">
      <c r="A4893" s="1"/>
      <c r="B4893" s="2"/>
    </row>
    <row r="4894" spans="1:2" ht="18">
      <c r="A4894" s="1"/>
      <c r="B4894" s="2"/>
    </row>
    <row r="4895" spans="1:2" ht="18">
      <c r="A4895" s="1"/>
      <c r="B4895" s="2"/>
    </row>
    <row r="4896" spans="1:2" ht="18">
      <c r="A4896" s="1"/>
      <c r="B4896" s="2"/>
    </row>
    <row r="4897" spans="1:2" ht="18">
      <c r="A4897" s="1"/>
      <c r="B4897" s="2"/>
    </row>
    <row r="4898" spans="1:2" ht="18">
      <c r="A4898" s="1"/>
      <c r="B4898" s="2"/>
    </row>
    <row r="4899" spans="1:2" ht="18">
      <c r="A4899" s="1"/>
      <c r="B4899" s="2"/>
    </row>
    <row r="4900" spans="1:2" ht="18">
      <c r="A4900" s="1"/>
      <c r="B4900" s="2"/>
    </row>
    <row r="4901" spans="1:2" ht="18">
      <c r="A4901" s="1"/>
      <c r="B4901" s="2"/>
    </row>
    <row r="4902" spans="1:2" ht="18">
      <c r="A4902" s="1"/>
      <c r="B4902" s="2"/>
    </row>
    <row r="4903" spans="1:2" ht="18">
      <c r="A4903" s="1"/>
      <c r="B4903" s="2"/>
    </row>
    <row r="4904" spans="1:2" ht="18">
      <c r="A4904" s="1"/>
      <c r="B4904" s="2"/>
    </row>
    <row r="4905" spans="1:2" ht="18">
      <c r="A4905" s="1"/>
      <c r="B4905" s="2"/>
    </row>
    <row r="4906" spans="1:2" ht="18">
      <c r="A4906" s="1"/>
      <c r="B4906" s="2"/>
    </row>
    <row r="4907" spans="1:2" ht="18">
      <c r="A4907" s="1"/>
      <c r="B4907" s="2"/>
    </row>
    <row r="4908" spans="1:2" ht="18">
      <c r="A4908" s="1"/>
      <c r="B4908" s="2"/>
    </row>
    <row r="4909" spans="1:2" ht="18">
      <c r="A4909" s="1"/>
      <c r="B4909" s="2"/>
    </row>
    <row r="4910" spans="1:2" ht="18">
      <c r="A4910" s="1"/>
      <c r="B4910" s="2"/>
    </row>
    <row r="4911" spans="1:2" ht="18">
      <c r="A4911" s="1"/>
      <c r="B4911" s="2"/>
    </row>
    <row r="4912" spans="1:2" ht="18">
      <c r="A4912" s="1"/>
      <c r="B4912" s="2"/>
    </row>
    <row r="4913" spans="1:2" ht="18">
      <c r="A4913" s="1"/>
      <c r="B4913" s="2"/>
    </row>
    <row r="4914" spans="1:2" ht="18">
      <c r="A4914" s="1"/>
      <c r="B4914" s="2"/>
    </row>
    <row r="4915" spans="1:2" ht="18">
      <c r="A4915" s="1"/>
      <c r="B4915" s="2"/>
    </row>
    <row r="4916" spans="1:2" ht="18">
      <c r="A4916" s="1"/>
      <c r="B4916" s="2"/>
    </row>
    <row r="4917" spans="1:2" ht="18">
      <c r="A4917" s="1"/>
      <c r="B4917" s="2"/>
    </row>
    <row r="4918" spans="1:2" ht="18">
      <c r="A4918" s="1"/>
      <c r="B4918" s="2"/>
    </row>
    <row r="4919" spans="1:2" ht="18">
      <c r="A4919" s="1"/>
      <c r="B4919" s="2"/>
    </row>
    <row r="4920" spans="1:2" ht="18">
      <c r="A4920" s="1"/>
      <c r="B4920" s="2"/>
    </row>
    <row r="4921" spans="1:2" ht="18">
      <c r="A4921" s="1"/>
      <c r="B4921" s="2"/>
    </row>
    <row r="4922" spans="1:2" ht="18">
      <c r="A4922" s="1"/>
      <c r="B4922" s="2"/>
    </row>
    <row r="4923" spans="1:2" ht="18">
      <c r="A4923" s="1"/>
      <c r="B4923" s="2"/>
    </row>
    <row r="4924" spans="1:2" ht="18">
      <c r="A4924" s="1"/>
      <c r="B4924" s="2"/>
    </row>
    <row r="4925" spans="1:2" ht="18">
      <c r="A4925" s="1"/>
      <c r="B4925" s="2"/>
    </row>
    <row r="4926" spans="1:2" ht="18">
      <c r="A4926" s="1"/>
      <c r="B4926" s="2"/>
    </row>
    <row r="4927" spans="1:2" ht="18">
      <c r="A4927" s="1"/>
      <c r="B4927" s="2"/>
    </row>
    <row r="4928" spans="1:2" ht="18">
      <c r="A4928" s="1"/>
      <c r="B4928" s="2"/>
    </row>
    <row r="4929" spans="1:2" ht="18">
      <c r="A4929" s="1"/>
      <c r="B4929" s="2"/>
    </row>
    <row r="4930" spans="1:2" ht="18">
      <c r="A4930" s="1"/>
      <c r="B4930" s="2"/>
    </row>
    <row r="4931" spans="1:2" ht="18">
      <c r="A4931" s="1"/>
      <c r="B4931" s="2"/>
    </row>
    <row r="4932" spans="1:2" ht="18">
      <c r="A4932" s="1"/>
      <c r="B4932" s="2"/>
    </row>
    <row r="4933" spans="1:2" ht="18">
      <c r="A4933" s="1"/>
      <c r="B4933" s="2"/>
    </row>
    <row r="4934" spans="1:2" ht="18">
      <c r="A4934" s="1"/>
      <c r="B4934" s="2"/>
    </row>
    <row r="4935" spans="1:2" ht="18">
      <c r="A4935" s="1"/>
      <c r="B4935" s="2"/>
    </row>
    <row r="4936" spans="1:2" ht="18">
      <c r="A4936" s="1"/>
      <c r="B4936" s="2"/>
    </row>
    <row r="4937" spans="1:2" ht="18">
      <c r="A4937" s="1"/>
      <c r="B4937" s="2"/>
    </row>
    <row r="4938" spans="1:2" ht="18">
      <c r="A4938" s="1"/>
      <c r="B4938" s="2"/>
    </row>
    <row r="4939" spans="1:2" ht="18">
      <c r="A4939" s="1"/>
      <c r="B4939" s="2"/>
    </row>
    <row r="4940" spans="1:2" ht="18">
      <c r="A4940" s="1"/>
      <c r="B4940" s="2"/>
    </row>
    <row r="4941" spans="1:2" ht="18">
      <c r="A4941" s="1"/>
      <c r="B4941" s="2"/>
    </row>
    <row r="4942" spans="1:2" ht="18">
      <c r="A4942" s="1"/>
      <c r="B4942" s="2"/>
    </row>
    <row r="4943" spans="1:2" ht="18">
      <c r="A4943" s="1"/>
      <c r="B4943" s="2"/>
    </row>
    <row r="4944" spans="1:2" ht="18">
      <c r="A4944" s="1"/>
      <c r="B4944" s="2"/>
    </row>
    <row r="4945" spans="1:2" ht="18">
      <c r="A4945" s="1"/>
      <c r="B4945" s="2"/>
    </row>
    <row r="4946" spans="1:2" ht="18">
      <c r="A4946" s="1"/>
      <c r="B4946" s="2"/>
    </row>
    <row r="4947" spans="1:2" ht="18">
      <c r="A4947" s="1"/>
      <c r="B4947" s="2"/>
    </row>
    <row r="4948" spans="1:2" ht="18">
      <c r="A4948" s="1"/>
      <c r="B4948" s="2"/>
    </row>
    <row r="4949" spans="1:2" ht="18">
      <c r="A4949" s="1"/>
      <c r="B4949" s="2"/>
    </row>
  </sheetData>
  <sheetProtection/>
  <mergeCells count="23">
    <mergeCell ref="K19:L19"/>
    <mergeCell ref="M19:N19"/>
    <mergeCell ref="O19:P19"/>
    <mergeCell ref="A8:P8"/>
    <mergeCell ref="A9:P9"/>
    <mergeCell ref="A14:P16"/>
    <mergeCell ref="H13:P13"/>
    <mergeCell ref="A18:A20"/>
    <mergeCell ref="B18:B20"/>
    <mergeCell ref="C18:J19"/>
    <mergeCell ref="F20:I20"/>
    <mergeCell ref="A10:P10"/>
    <mergeCell ref="K18:P18"/>
    <mergeCell ref="A1:P1"/>
    <mergeCell ref="A2:P2"/>
    <mergeCell ref="A3:P3"/>
    <mergeCell ref="A5:P5"/>
    <mergeCell ref="A4:P4"/>
    <mergeCell ref="F21:I21"/>
    <mergeCell ref="A11:P11"/>
    <mergeCell ref="A12:P12"/>
    <mergeCell ref="A6:P6"/>
    <mergeCell ref="A7:P7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2019-11-11T03:58:30Z</cp:lastPrinted>
  <dcterms:created xsi:type="dcterms:W3CDTF">2013-10-16T08:21:45Z</dcterms:created>
  <dcterms:modified xsi:type="dcterms:W3CDTF">2019-11-11T03:59:30Z</dcterms:modified>
  <cp:category/>
  <cp:version/>
  <cp:contentType/>
  <cp:contentStatus/>
</cp:coreProperties>
</file>