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65" yWindow="0" windowWidth="9945" windowHeight="10920"/>
  </bookViews>
  <sheets>
    <sheet name="налог. и неналог. доходы" sheetId="7" r:id="rId1"/>
  </sheets>
  <definedNames>
    <definedName name="_xlnm.Print_Area" localSheetId="0">'налог. и неналог. доходы'!$A$1:$K$58</definedName>
  </definedNames>
  <calcPr calcId="124519"/>
</workbook>
</file>

<file path=xl/calcChain.xml><?xml version="1.0" encoding="utf-8"?>
<calcChain xmlns="http://schemas.openxmlformats.org/spreadsheetml/2006/main">
  <c r="K53" i="7"/>
  <c r="K52" s="1"/>
  <c r="J53"/>
  <c r="I53"/>
  <c r="I52" s="1"/>
  <c r="J52"/>
  <c r="J35"/>
  <c r="K35"/>
  <c r="I35"/>
  <c r="J33"/>
  <c r="K33"/>
  <c r="I33"/>
  <c r="J31"/>
  <c r="K31"/>
  <c r="I31"/>
  <c r="J29"/>
  <c r="K29"/>
  <c r="I29"/>
  <c r="J23"/>
  <c r="K23"/>
  <c r="I23"/>
  <c r="J28"/>
  <c r="K28"/>
  <c r="I28"/>
  <c r="J41"/>
  <c r="K41"/>
  <c r="I27"/>
  <c r="K56"/>
  <c r="K55"/>
  <c r="K51" s="1"/>
  <c r="K21" s="1"/>
  <c r="K49"/>
  <c r="K48"/>
  <c r="K46"/>
  <c r="K44"/>
  <c r="K43"/>
  <c r="K40"/>
  <c r="K38"/>
  <c r="K37"/>
  <c r="K27"/>
  <c r="K22"/>
  <c r="J56"/>
  <c r="J55"/>
  <c r="J51" s="1"/>
  <c r="J49"/>
  <c r="J48"/>
  <c r="J46"/>
  <c r="J44"/>
  <c r="J43"/>
  <c r="J40"/>
  <c r="J38"/>
  <c r="J37"/>
  <c r="J27"/>
  <c r="J22"/>
  <c r="J21" s="1"/>
  <c r="I56"/>
  <c r="I55"/>
  <c r="I51" s="1"/>
  <c r="I22"/>
  <c r="I38"/>
  <c r="I37" s="1"/>
  <c r="I21" s="1"/>
  <c r="I41"/>
  <c r="I46"/>
  <c r="I44"/>
  <c r="I43" s="1"/>
  <c r="I40" s="1"/>
  <c r="I49"/>
  <c r="I48"/>
</calcChain>
</file>

<file path=xl/sharedStrings.xml><?xml version="1.0" encoding="utf-8"?>
<sst xmlns="http://schemas.openxmlformats.org/spreadsheetml/2006/main" count="326" uniqueCount="95">
  <si>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</si>
  <si>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</si>
  <si>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</si>
  <si>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</si>
  <si>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</si>
  <si>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</si>
  <si>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Сумма, рублей</t>
  </si>
  <si>
    <t>9</t>
  </si>
  <si>
    <t>10</t>
  </si>
  <si>
    <t>1</t>
  </si>
  <si>
    <t>00</t>
  </si>
  <si>
    <t>000</t>
  </si>
  <si>
    <t>0000</t>
  </si>
  <si>
    <t>01</t>
  </si>
  <si>
    <t>02</t>
  </si>
  <si>
    <t>010</t>
  </si>
  <si>
    <t>03</t>
  </si>
  <si>
    <t>05</t>
  </si>
  <si>
    <t>06</t>
  </si>
  <si>
    <t>030</t>
  </si>
  <si>
    <t>020</t>
  </si>
  <si>
    <t>08</t>
  </si>
  <si>
    <t>04</t>
  </si>
  <si>
    <t>11</t>
  </si>
  <si>
    <t>Приложение № 2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</si>
  <si>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</si>
  <si>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</si>
  <si>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</si>
  <si>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</si>
  <si>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</si>
  <si>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Коды классификации доходов бюджета поселения</t>
  </si>
  <si>
    <t>Налоговые и неналоговые доходы</t>
  </si>
  <si>
    <t xml:space="preserve">Налог на доходы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</si>
  <si>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</si>
  <si>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</si>
  <si>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043</t>
  </si>
  <si>
    <t>Земельный налог с физических лиц</t>
  </si>
  <si>
    <t>110</t>
  </si>
  <si>
    <t>120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</si>
  <si>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</si>
  <si>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</si>
  <si>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033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</si>
  <si>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</si>
  <si>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</si>
  <si>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Кормиловского муниципального района</t>
  </si>
  <si>
    <t>230</t>
  </si>
  <si>
    <t>240</t>
  </si>
  <si>
    <t>250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</si>
  <si>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</si>
  <si>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</si>
  <si>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</si>
  <si>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кодов классификации доходов бюджета поселения</t>
  </si>
  <si>
    <t xml:space="preserve">Земельный налог с физических лиц, обладающих замельным участком, расположенным в границах сельских поселений </t>
  </si>
  <si>
    <t>2019 год</t>
  </si>
  <si>
    <t>"О бюджете Сыропятского сельского поселения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</si>
  <si>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</si>
  <si>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</si>
  <si>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</si>
  <si>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</si>
  <si>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</si>
  <si>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>2020 год</t>
  </si>
  <si>
    <t>к решению Совета Сыропятского сельского поселения</t>
  </si>
  <si>
    <t>Груп-па доходов</t>
  </si>
  <si>
    <t>Под-груп-па доходов</t>
  </si>
  <si>
    <t>Ста-тья доходов</t>
  </si>
  <si>
    <t>Под-ста-тья доходов</t>
  </si>
  <si>
    <t>Эле-мент доходов</t>
  </si>
  <si>
    <t>Вид доходов бюджета</t>
  </si>
  <si>
    <t>Подвид доходов бюджета</t>
  </si>
  <si>
    <t>Кормиловского муниципального района на 2019 год</t>
  </si>
  <si>
    <t>и на плановый период 2020 и 2021 годов"</t>
  </si>
  <si>
    <t>ПРОГНОЗ
поступлений налоговых и неналоговых доходов бюджета поселения на 2019 год и на плановый период 2020 и 2021 годов</t>
  </si>
  <si>
    <t>2021 год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</si>
  <si>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</si>
  <si>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</si>
  <si>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</si>
  <si>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</si>
  <si>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Группа подвида доходов бюджета</t>
  </si>
  <si>
    <t>Аналити-ческая группа подвида доходов бюджета</t>
  </si>
  <si>
    <t>от 19 декабря 2018 года № 35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</si>
  <si>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</si>
  <si>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</si>
  <si>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</si>
  <si>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</si>
  <si>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</si>
  <si>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</si>
  <si>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</si>
  <si>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</si>
  <si>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070</t>
  </si>
  <si>
    <t>075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</si>
  <si>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</si>
  <si>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  от   сдачи   в   аренду имущества, составляющего государственную (муниципальную) казну (за исключением  земельных участков)
</t>
  </si>
  <si>
    <t>Доходы   от   сдачи   в   аренду имущества, составляющего казну сельских поселений (за
исключением земельных участков)</t>
  </si>
  <si>
    <t>Приложение № 1</t>
  </si>
  <si>
    <t>от 20.08.2019 №18</t>
  </si>
</sst>
</file>

<file path=xl/styles.xml><?xml version="1.0" encoding="utf-8"?>
<styleSheet xmlns="http://schemas.openxmlformats.org/spreadsheetml/2006/main">
  <fonts count="5"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49" fontId="2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3" fillId="0" borderId="1" xfId="0" applyFont="1" applyBorder="1" applyAlignment="1">
      <alignment wrapText="1" readingOrder="1"/>
    </xf>
    <xf numFmtId="4" fontId="3" fillId="0" borderId="1" xfId="0" applyNumberFormat="1" applyFont="1" applyBorder="1" applyAlignment="1">
      <alignment wrapText="1" readingOrder="1"/>
    </xf>
    <xf numFmtId="0" fontId="3" fillId="0" borderId="0" xfId="0" applyFont="1" applyAlignment="1">
      <alignment wrapText="1" readingOrder="1"/>
    </xf>
    <xf numFmtId="2" fontId="3" fillId="0" borderId="1" xfId="0" applyNumberFormat="1" applyFont="1" applyBorder="1" applyAlignment="1">
      <alignment wrapText="1" shrinkToFit="1" readingOrder="1"/>
    </xf>
    <xf numFmtId="0" fontId="2" fillId="0" borderId="1" xfId="0" applyFont="1" applyFill="1" applyBorder="1" applyAlignment="1">
      <alignment wrapText="1" readingOrder="1"/>
    </xf>
    <xf numFmtId="4" fontId="2" fillId="0" borderId="1" xfId="0" applyNumberFormat="1" applyFont="1" applyFill="1" applyBorder="1" applyAlignment="1">
      <alignment wrapText="1" readingOrder="1"/>
    </xf>
    <xf numFmtId="0" fontId="2" fillId="0" borderId="0" xfId="1" applyFont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 shrinkToFit="1"/>
    </xf>
    <xf numFmtId="4" fontId="3" fillId="0" borderId="1" xfId="0" applyNumberFormat="1" applyFont="1" applyFill="1" applyBorder="1" applyAlignment="1">
      <alignment wrapText="1" readingOrder="1"/>
    </xf>
    <xf numFmtId="4" fontId="3" fillId="0" borderId="0" xfId="0" applyNumberFormat="1" applyFont="1" applyFill="1" applyAlignment="1"/>
    <xf numFmtId="0" fontId="3" fillId="0" borderId="0" xfId="0" applyFont="1" applyFill="1" applyAlignment="1"/>
    <xf numFmtId="4" fontId="3" fillId="2" borderId="1" xfId="0" applyNumberFormat="1" applyFont="1" applyFill="1" applyBorder="1" applyAlignment="1">
      <alignment wrapText="1" readingOrder="1"/>
    </xf>
    <xf numFmtId="0" fontId="3" fillId="2" borderId="0" xfId="0" applyFont="1" applyFill="1" applyAlignment="1">
      <alignment wrapText="1" readingOrder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Fill="1" applyAlignment="1" applyProtection="1">
      <alignment horizontal="right" wrapText="1"/>
      <protection hidden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</cellXfs>
  <cellStyles count="2">
    <cellStyle name="Обычный" xfId="0" builtinId="0" customBuiltin="1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85" zoomScaleNormal="85" zoomScaleSheetLayoutView="70" workbookViewId="0">
      <selection activeCell="T10" sqref="T10"/>
    </sheetView>
  </sheetViews>
  <sheetFormatPr defaultRowHeight="15.75"/>
  <cols>
    <col min="1" max="1" width="62.5" style="9" customWidth="1"/>
    <col min="2" max="2" width="8.6640625" style="27" customWidth="1"/>
    <col min="3" max="3" width="8.83203125" style="27" customWidth="1"/>
    <col min="4" max="4" width="7.33203125" style="27" customWidth="1"/>
    <col min="5" max="5" width="8.1640625" style="27" customWidth="1"/>
    <col min="6" max="6" width="7.6640625" style="27" customWidth="1"/>
    <col min="7" max="7" width="11.83203125" style="27" customWidth="1"/>
    <col min="8" max="8" width="12.33203125" style="27" customWidth="1"/>
    <col min="9" max="11" width="18" style="6" customWidth="1"/>
    <col min="12" max="16384" width="9.33203125" style="7"/>
  </cols>
  <sheetData>
    <row r="1" spans="1:21" s="2" customFormat="1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4"/>
      <c r="M1" s="13"/>
      <c r="N1" s="12"/>
    </row>
    <row r="2" spans="1:21" s="2" customFormat="1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4"/>
      <c r="M2" s="13"/>
      <c r="N2" s="12"/>
    </row>
    <row r="3" spans="1:21" s="2" customFormat="1">
      <c r="A3" s="35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4"/>
      <c r="M3" s="13"/>
      <c r="N3" s="12"/>
    </row>
    <row r="4" spans="1:21" s="2" customFormat="1" ht="15" customHeight="1">
      <c r="A4" s="35" t="s">
        <v>94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13"/>
      <c r="M4" s="13"/>
      <c r="N4" s="15"/>
    </row>
    <row r="5" spans="1:21" s="2" customFormat="1" ht="1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13"/>
      <c r="M5" s="13"/>
      <c r="N5" s="15"/>
    </row>
    <row r="6" spans="1:21" s="2" customFormat="1">
      <c r="A6" s="40" t="s">
        <v>24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14"/>
      <c r="M6" s="13"/>
      <c r="N6" s="12"/>
    </row>
    <row r="7" spans="1:21" s="2" customFormat="1">
      <c r="A7" s="40" t="s">
        <v>61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14"/>
      <c r="M7" s="13"/>
      <c r="N7" s="12"/>
    </row>
    <row r="8" spans="1:21" s="2" customFormat="1">
      <c r="A8" s="35" t="s">
        <v>44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14"/>
      <c r="M8" s="13"/>
      <c r="N8" s="12"/>
    </row>
    <row r="9" spans="1:21" s="2" customFormat="1">
      <c r="A9" s="40" t="s">
        <v>54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13"/>
      <c r="M9" s="13"/>
      <c r="N9" s="12"/>
    </row>
    <row r="10" spans="1:21" s="2" customFormat="1" ht="15.75" customHeight="1">
      <c r="A10" s="35" t="s">
        <v>69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13"/>
      <c r="M10" s="13"/>
      <c r="N10" s="15"/>
    </row>
    <row r="11" spans="1:21" s="2" customFormat="1">
      <c r="A11" s="35" t="s">
        <v>70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3"/>
      <c r="M11" s="13"/>
      <c r="N11" s="15"/>
    </row>
    <row r="12" spans="1:21" s="2" customFormat="1" ht="15" customHeight="1">
      <c r="A12" s="35" t="s">
        <v>79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13"/>
      <c r="M12" s="13"/>
      <c r="N12" s="15"/>
    </row>
    <row r="13" spans="1:21" s="2" customFormat="1" ht="15.75" customHeight="1">
      <c r="A13" s="39" t="s">
        <v>71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13"/>
      <c r="M13" s="13"/>
      <c r="N13" s="15"/>
    </row>
    <row r="14" spans="1:21" s="2" customFormat="1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16"/>
      <c r="M14" s="16"/>
      <c r="N14" s="16"/>
    </row>
    <row r="15" spans="1:21" s="2" customForma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3"/>
      <c r="M15" s="13"/>
      <c r="N15" s="15"/>
    </row>
    <row r="16" spans="1:21" s="6" customFormat="1" ht="7.5" customHeight="1">
      <c r="A16" s="1"/>
      <c r="B16" s="23"/>
      <c r="C16" s="23"/>
      <c r="D16" s="23"/>
      <c r="E16" s="23"/>
      <c r="F16" s="23"/>
      <c r="G16" s="23"/>
      <c r="H16" s="2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19" s="6" customFormat="1" ht="25.9" customHeight="1">
      <c r="A17" s="34" t="s">
        <v>51</v>
      </c>
      <c r="B17" s="36" t="s">
        <v>30</v>
      </c>
      <c r="C17" s="38"/>
      <c r="D17" s="38"/>
      <c r="E17" s="38"/>
      <c r="F17" s="38"/>
      <c r="G17" s="38"/>
      <c r="H17" s="37"/>
      <c r="I17" s="34" t="s">
        <v>6</v>
      </c>
      <c r="J17" s="34"/>
      <c r="K17" s="34"/>
      <c r="L17" s="4"/>
      <c r="M17" s="2"/>
      <c r="N17" s="2"/>
      <c r="O17" s="2"/>
      <c r="P17" s="2"/>
      <c r="Q17" s="2"/>
      <c r="R17" s="2"/>
      <c r="S17" s="2"/>
    </row>
    <row r="18" spans="1:19" s="6" customFormat="1" ht="30" customHeight="1">
      <c r="A18" s="34"/>
      <c r="B18" s="36" t="s">
        <v>67</v>
      </c>
      <c r="C18" s="38"/>
      <c r="D18" s="38"/>
      <c r="E18" s="38"/>
      <c r="F18" s="37"/>
      <c r="G18" s="36" t="s">
        <v>68</v>
      </c>
      <c r="H18" s="37"/>
      <c r="I18" s="34"/>
      <c r="J18" s="34"/>
      <c r="K18" s="34"/>
      <c r="L18" s="2"/>
      <c r="M18" s="2"/>
      <c r="N18" s="2"/>
      <c r="O18" s="2"/>
      <c r="P18" s="2"/>
      <c r="Q18" s="2"/>
      <c r="R18" s="2"/>
      <c r="S18" s="2"/>
    </row>
    <row r="19" spans="1:19" s="6" customFormat="1" ht="98.25" customHeight="1">
      <c r="A19" s="34"/>
      <c r="B19" s="8" t="s">
        <v>62</v>
      </c>
      <c r="C19" s="8" t="s">
        <v>63</v>
      </c>
      <c r="D19" s="8" t="s">
        <v>64</v>
      </c>
      <c r="E19" s="8" t="s">
        <v>65</v>
      </c>
      <c r="F19" s="8" t="s">
        <v>66</v>
      </c>
      <c r="G19" s="11" t="s">
        <v>77</v>
      </c>
      <c r="H19" s="11" t="s">
        <v>78</v>
      </c>
      <c r="I19" s="8" t="s">
        <v>53</v>
      </c>
      <c r="J19" s="8" t="s">
        <v>60</v>
      </c>
      <c r="K19" s="8" t="s">
        <v>72</v>
      </c>
      <c r="L19" s="3"/>
      <c r="M19" s="3"/>
      <c r="N19" s="3"/>
      <c r="O19" s="3"/>
      <c r="P19" s="3"/>
      <c r="Q19" s="3"/>
      <c r="R19" s="3"/>
      <c r="S19" s="3"/>
    </row>
    <row r="20" spans="1:19" s="6" customForma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10">
        <v>7</v>
      </c>
      <c r="H20" s="10">
        <v>8</v>
      </c>
      <c r="I20" s="5" t="s">
        <v>7</v>
      </c>
      <c r="J20" s="5" t="s">
        <v>8</v>
      </c>
      <c r="K20" s="5" t="s">
        <v>23</v>
      </c>
      <c r="L20" s="3"/>
      <c r="M20" s="3"/>
      <c r="N20" s="3"/>
      <c r="O20" s="3"/>
      <c r="P20" s="3"/>
      <c r="Q20" s="3"/>
      <c r="R20" s="3"/>
      <c r="S20" s="3"/>
    </row>
    <row r="21" spans="1:19" s="19" customFormat="1">
      <c r="A21" s="17" t="s">
        <v>31</v>
      </c>
      <c r="B21" s="24" t="s">
        <v>9</v>
      </c>
      <c r="C21" s="24" t="s">
        <v>10</v>
      </c>
      <c r="D21" s="24" t="s">
        <v>10</v>
      </c>
      <c r="E21" s="24" t="s">
        <v>11</v>
      </c>
      <c r="F21" s="24" t="s">
        <v>10</v>
      </c>
      <c r="G21" s="24" t="s">
        <v>12</v>
      </c>
      <c r="H21" s="24" t="s">
        <v>11</v>
      </c>
      <c r="I21" s="18">
        <f>I22+I27+I37+I40+I48+I51</f>
        <v>2192049.36</v>
      </c>
      <c r="J21" s="18">
        <f>J22+J27+J37+J40+J48+J51</f>
        <v>2156862.59</v>
      </c>
      <c r="K21" s="18">
        <f>K22+K27+K37+K40+K48+K51</f>
        <v>2238199.42</v>
      </c>
    </row>
    <row r="22" spans="1:19" s="19" customFormat="1">
      <c r="A22" s="17" t="s">
        <v>25</v>
      </c>
      <c r="B22" s="24" t="s">
        <v>9</v>
      </c>
      <c r="C22" s="24" t="s">
        <v>13</v>
      </c>
      <c r="D22" s="24" t="s">
        <v>10</v>
      </c>
      <c r="E22" s="24" t="s">
        <v>11</v>
      </c>
      <c r="F22" s="24" t="s">
        <v>10</v>
      </c>
      <c r="G22" s="24" t="s">
        <v>12</v>
      </c>
      <c r="H22" s="24" t="s">
        <v>11</v>
      </c>
      <c r="I22" s="18">
        <f>I23</f>
        <v>156570</v>
      </c>
      <c r="J22" s="18">
        <f>J23</f>
        <v>162330</v>
      </c>
      <c r="K22" s="18">
        <f>K23</f>
        <v>168300</v>
      </c>
    </row>
    <row r="23" spans="1:19" s="19" customFormat="1">
      <c r="A23" s="17" t="s">
        <v>32</v>
      </c>
      <c r="B23" s="24" t="s">
        <v>9</v>
      </c>
      <c r="C23" s="24" t="s">
        <v>13</v>
      </c>
      <c r="D23" s="24" t="s">
        <v>14</v>
      </c>
      <c r="E23" s="24" t="s">
        <v>11</v>
      </c>
      <c r="F23" s="24" t="s">
        <v>13</v>
      </c>
      <c r="G23" s="24" t="s">
        <v>12</v>
      </c>
      <c r="H23" s="24" t="s">
        <v>37</v>
      </c>
      <c r="I23" s="18">
        <f>I24+I25+I26</f>
        <v>156570</v>
      </c>
      <c r="J23" s="18">
        <f>J24+J25+J26</f>
        <v>162330</v>
      </c>
      <c r="K23" s="18">
        <f>K24+K25+K26</f>
        <v>168300</v>
      </c>
    </row>
    <row r="24" spans="1:19" s="19" customFormat="1" ht="94.5">
      <c r="A24" s="17" t="s">
        <v>0</v>
      </c>
      <c r="B24" s="24" t="s">
        <v>9</v>
      </c>
      <c r="C24" s="24" t="s">
        <v>13</v>
      </c>
      <c r="D24" s="24" t="s">
        <v>14</v>
      </c>
      <c r="E24" s="24" t="s">
        <v>15</v>
      </c>
      <c r="F24" s="24" t="s">
        <v>13</v>
      </c>
      <c r="G24" s="24" t="s">
        <v>12</v>
      </c>
      <c r="H24" s="24" t="s">
        <v>37</v>
      </c>
      <c r="I24" s="29">
        <v>155640</v>
      </c>
      <c r="J24" s="29">
        <v>161400</v>
      </c>
      <c r="K24" s="29">
        <v>167370</v>
      </c>
    </row>
    <row r="25" spans="1:19" s="19" customFormat="1" ht="141.75">
      <c r="A25" s="17" t="s">
        <v>75</v>
      </c>
      <c r="B25" s="24" t="s">
        <v>9</v>
      </c>
      <c r="C25" s="24" t="s">
        <v>13</v>
      </c>
      <c r="D25" s="24" t="s">
        <v>14</v>
      </c>
      <c r="E25" s="24" t="s">
        <v>20</v>
      </c>
      <c r="F25" s="24" t="s">
        <v>13</v>
      </c>
      <c r="G25" s="24" t="s">
        <v>12</v>
      </c>
      <c r="H25" s="24" t="s">
        <v>37</v>
      </c>
      <c r="I25" s="29">
        <v>420</v>
      </c>
      <c r="J25" s="29">
        <v>420</v>
      </c>
      <c r="K25" s="29">
        <v>420</v>
      </c>
    </row>
    <row r="26" spans="1:19" s="19" customFormat="1" ht="63.75" customHeight="1">
      <c r="A26" s="17" t="s">
        <v>76</v>
      </c>
      <c r="B26" s="24" t="s">
        <v>9</v>
      </c>
      <c r="C26" s="24" t="s">
        <v>13</v>
      </c>
      <c r="D26" s="24" t="s">
        <v>14</v>
      </c>
      <c r="E26" s="24" t="s">
        <v>19</v>
      </c>
      <c r="F26" s="24" t="s">
        <v>13</v>
      </c>
      <c r="G26" s="24" t="s">
        <v>12</v>
      </c>
      <c r="H26" s="24" t="s">
        <v>37</v>
      </c>
      <c r="I26" s="29">
        <v>510</v>
      </c>
      <c r="J26" s="29">
        <v>510</v>
      </c>
      <c r="K26" s="29">
        <v>510</v>
      </c>
    </row>
    <row r="27" spans="1:19" s="19" customFormat="1" ht="36.75" customHeight="1">
      <c r="A27" s="20" t="s">
        <v>39</v>
      </c>
      <c r="B27" s="24" t="s">
        <v>9</v>
      </c>
      <c r="C27" s="24" t="s">
        <v>16</v>
      </c>
      <c r="D27" s="24" t="s">
        <v>10</v>
      </c>
      <c r="E27" s="24" t="s">
        <v>11</v>
      </c>
      <c r="F27" s="24" t="s">
        <v>10</v>
      </c>
      <c r="G27" s="24" t="s">
        <v>12</v>
      </c>
      <c r="H27" s="24" t="s">
        <v>11</v>
      </c>
      <c r="I27" s="29">
        <f>I28</f>
        <v>672479.36</v>
      </c>
      <c r="J27" s="29">
        <f>J28</f>
        <v>618532.59</v>
      </c>
      <c r="K27" s="29">
        <f>K28</f>
        <v>681899.42</v>
      </c>
    </row>
    <row r="28" spans="1:19" s="19" customFormat="1" ht="48.75" customHeight="1">
      <c r="A28" s="20" t="s">
        <v>40</v>
      </c>
      <c r="B28" s="25" t="s">
        <v>9</v>
      </c>
      <c r="C28" s="25" t="s">
        <v>16</v>
      </c>
      <c r="D28" s="25" t="s">
        <v>14</v>
      </c>
      <c r="E28" s="25" t="s">
        <v>11</v>
      </c>
      <c r="F28" s="25" t="s">
        <v>13</v>
      </c>
      <c r="G28" s="25" t="s">
        <v>12</v>
      </c>
      <c r="H28" s="24" t="s">
        <v>37</v>
      </c>
      <c r="I28" s="29">
        <f>I29+I31+I33+I35</f>
        <v>672479.36</v>
      </c>
      <c r="J28" s="29">
        <f>J29+J31+J33+J35</f>
        <v>618532.59</v>
      </c>
      <c r="K28" s="29">
        <f>K29+K31+K33+K35</f>
        <v>681899.42</v>
      </c>
    </row>
    <row r="29" spans="1:19" s="19" customFormat="1" ht="94.5">
      <c r="A29" s="20" t="s">
        <v>48</v>
      </c>
      <c r="B29" s="25" t="s">
        <v>9</v>
      </c>
      <c r="C29" s="25" t="s">
        <v>16</v>
      </c>
      <c r="D29" s="25" t="s">
        <v>14</v>
      </c>
      <c r="E29" s="25" t="s">
        <v>45</v>
      </c>
      <c r="F29" s="25" t="s">
        <v>13</v>
      </c>
      <c r="G29" s="25" t="s">
        <v>12</v>
      </c>
      <c r="H29" s="24" t="s">
        <v>37</v>
      </c>
      <c r="I29" s="32">
        <f>I30</f>
        <v>307158.36</v>
      </c>
      <c r="J29" s="32">
        <f>J30</f>
        <v>224139.08</v>
      </c>
      <c r="K29" s="32">
        <f>K30</f>
        <v>246614.51</v>
      </c>
      <c r="L29" s="33"/>
    </row>
    <row r="30" spans="1:19" s="19" customFormat="1" ht="143.25" customHeight="1">
      <c r="A30" s="20" t="s">
        <v>80</v>
      </c>
      <c r="B30" s="25" t="s">
        <v>9</v>
      </c>
      <c r="C30" s="25" t="s">
        <v>16</v>
      </c>
      <c r="D30" s="25" t="s">
        <v>14</v>
      </c>
      <c r="E30" s="25" t="s">
        <v>81</v>
      </c>
      <c r="F30" s="25" t="s">
        <v>13</v>
      </c>
      <c r="G30" s="25" t="s">
        <v>12</v>
      </c>
      <c r="H30" s="24" t="s">
        <v>37</v>
      </c>
      <c r="I30" s="32">
        <v>307158.36</v>
      </c>
      <c r="J30" s="32">
        <v>224139.08</v>
      </c>
      <c r="K30" s="32">
        <v>246614.51</v>
      </c>
      <c r="L30" s="33"/>
    </row>
    <row r="31" spans="1:19" s="19" customFormat="1" ht="110.25">
      <c r="A31" s="20" t="s">
        <v>49</v>
      </c>
      <c r="B31" s="25" t="s">
        <v>9</v>
      </c>
      <c r="C31" s="25" t="s">
        <v>16</v>
      </c>
      <c r="D31" s="25" t="s">
        <v>14</v>
      </c>
      <c r="E31" s="25" t="s">
        <v>46</v>
      </c>
      <c r="F31" s="25" t="s">
        <v>13</v>
      </c>
      <c r="G31" s="25" t="s">
        <v>12</v>
      </c>
      <c r="H31" s="24" t="s">
        <v>37</v>
      </c>
      <c r="I31" s="32">
        <f>I32</f>
        <v>1660.16</v>
      </c>
      <c r="J31" s="32">
        <f>J32</f>
        <v>1479.94</v>
      </c>
      <c r="K31" s="32">
        <f>K32</f>
        <v>1578.73</v>
      </c>
      <c r="L31" s="33"/>
    </row>
    <row r="32" spans="1:19" s="19" customFormat="1" ht="161.25" customHeight="1">
      <c r="A32" s="20" t="s">
        <v>82</v>
      </c>
      <c r="B32" s="25" t="s">
        <v>9</v>
      </c>
      <c r="C32" s="25" t="s">
        <v>16</v>
      </c>
      <c r="D32" s="25" t="s">
        <v>14</v>
      </c>
      <c r="E32" s="25" t="s">
        <v>83</v>
      </c>
      <c r="F32" s="25" t="s">
        <v>13</v>
      </c>
      <c r="G32" s="25" t="s">
        <v>12</v>
      </c>
      <c r="H32" s="24" t="s">
        <v>37</v>
      </c>
      <c r="I32" s="32">
        <v>1660.16</v>
      </c>
      <c r="J32" s="32">
        <v>1479.94</v>
      </c>
      <c r="K32" s="32">
        <v>1578.73</v>
      </c>
      <c r="L32" s="33"/>
    </row>
    <row r="33" spans="1:12" s="19" customFormat="1" ht="100.5" customHeight="1">
      <c r="A33" s="20" t="s">
        <v>50</v>
      </c>
      <c r="B33" s="25" t="s">
        <v>9</v>
      </c>
      <c r="C33" s="25" t="s">
        <v>16</v>
      </c>
      <c r="D33" s="25" t="s">
        <v>14</v>
      </c>
      <c r="E33" s="25" t="s">
        <v>47</v>
      </c>
      <c r="F33" s="25" t="s">
        <v>13</v>
      </c>
      <c r="G33" s="25" t="s">
        <v>12</v>
      </c>
      <c r="H33" s="24" t="s">
        <v>37</v>
      </c>
      <c r="I33" s="32">
        <f>I34</f>
        <v>411440.27</v>
      </c>
      <c r="J33" s="32">
        <f>J34</f>
        <v>434608.34</v>
      </c>
      <c r="K33" s="32">
        <f>K34</f>
        <v>478364.63</v>
      </c>
      <c r="L33" s="33"/>
    </row>
    <row r="34" spans="1:12" s="19" customFormat="1" ht="141.75" customHeight="1">
      <c r="A34" s="20" t="s">
        <v>84</v>
      </c>
      <c r="B34" s="25" t="s">
        <v>9</v>
      </c>
      <c r="C34" s="25" t="s">
        <v>16</v>
      </c>
      <c r="D34" s="25" t="s">
        <v>14</v>
      </c>
      <c r="E34" s="25" t="s">
        <v>85</v>
      </c>
      <c r="F34" s="25" t="s">
        <v>13</v>
      </c>
      <c r="G34" s="25" t="s">
        <v>12</v>
      </c>
      <c r="H34" s="24" t="s">
        <v>37</v>
      </c>
      <c r="I34" s="32">
        <v>411440.27</v>
      </c>
      <c r="J34" s="32">
        <v>434608.34</v>
      </c>
      <c r="K34" s="32">
        <v>478364.63</v>
      </c>
      <c r="L34" s="33"/>
    </row>
    <row r="35" spans="1:12" s="19" customFormat="1" ht="100.5" customHeight="1">
      <c r="A35" s="20" t="s">
        <v>74</v>
      </c>
      <c r="B35" s="25" t="s">
        <v>9</v>
      </c>
      <c r="C35" s="25" t="s">
        <v>16</v>
      </c>
      <c r="D35" s="25" t="s">
        <v>14</v>
      </c>
      <c r="E35" s="25" t="s">
        <v>73</v>
      </c>
      <c r="F35" s="25" t="s">
        <v>13</v>
      </c>
      <c r="G35" s="25" t="s">
        <v>12</v>
      </c>
      <c r="H35" s="24" t="s">
        <v>37</v>
      </c>
      <c r="I35" s="32">
        <f>I36</f>
        <v>-47779.43</v>
      </c>
      <c r="J35" s="32">
        <f>J36</f>
        <v>-41694.769999999997</v>
      </c>
      <c r="K35" s="32">
        <f>K36</f>
        <v>-44658.45</v>
      </c>
      <c r="L35" s="33"/>
    </row>
    <row r="36" spans="1:12" s="19" customFormat="1" ht="142.5" customHeight="1">
      <c r="A36" s="20" t="s">
        <v>86</v>
      </c>
      <c r="B36" s="25" t="s">
        <v>9</v>
      </c>
      <c r="C36" s="25" t="s">
        <v>16</v>
      </c>
      <c r="D36" s="25" t="s">
        <v>14</v>
      </c>
      <c r="E36" s="25" t="s">
        <v>87</v>
      </c>
      <c r="F36" s="25" t="s">
        <v>13</v>
      </c>
      <c r="G36" s="25" t="s">
        <v>12</v>
      </c>
      <c r="H36" s="24" t="s">
        <v>37</v>
      </c>
      <c r="I36" s="32">
        <v>-47779.43</v>
      </c>
      <c r="J36" s="32">
        <v>-41694.769999999997</v>
      </c>
      <c r="K36" s="32">
        <v>-44658.45</v>
      </c>
      <c r="L36" s="33"/>
    </row>
    <row r="37" spans="1:12" s="19" customFormat="1">
      <c r="A37" s="17" t="s">
        <v>26</v>
      </c>
      <c r="B37" s="24" t="s">
        <v>9</v>
      </c>
      <c r="C37" s="24" t="s">
        <v>17</v>
      </c>
      <c r="D37" s="24" t="s">
        <v>10</v>
      </c>
      <c r="E37" s="24" t="s">
        <v>11</v>
      </c>
      <c r="F37" s="24" t="s">
        <v>10</v>
      </c>
      <c r="G37" s="24" t="s">
        <v>12</v>
      </c>
      <c r="H37" s="24" t="s">
        <v>11</v>
      </c>
      <c r="I37" s="29">
        <f t="shared" ref="I37:K38" si="0">I38</f>
        <v>138000</v>
      </c>
      <c r="J37" s="29">
        <f t="shared" si="0"/>
        <v>138000</v>
      </c>
      <c r="K37" s="29">
        <f t="shared" si="0"/>
        <v>138000</v>
      </c>
    </row>
    <row r="38" spans="1:12" s="19" customFormat="1">
      <c r="A38" s="17" t="s">
        <v>1</v>
      </c>
      <c r="B38" s="24" t="s">
        <v>9</v>
      </c>
      <c r="C38" s="24" t="s">
        <v>17</v>
      </c>
      <c r="D38" s="24" t="s">
        <v>16</v>
      </c>
      <c r="E38" s="24" t="s">
        <v>11</v>
      </c>
      <c r="F38" s="24" t="s">
        <v>13</v>
      </c>
      <c r="G38" s="24" t="s">
        <v>12</v>
      </c>
      <c r="H38" s="24" t="s">
        <v>37</v>
      </c>
      <c r="I38" s="29">
        <f t="shared" si="0"/>
        <v>138000</v>
      </c>
      <c r="J38" s="29">
        <f t="shared" si="0"/>
        <v>138000</v>
      </c>
      <c r="K38" s="29">
        <f t="shared" si="0"/>
        <v>138000</v>
      </c>
    </row>
    <row r="39" spans="1:12" s="19" customFormat="1">
      <c r="A39" s="17" t="s">
        <v>1</v>
      </c>
      <c r="B39" s="24" t="s">
        <v>9</v>
      </c>
      <c r="C39" s="24" t="s">
        <v>17</v>
      </c>
      <c r="D39" s="24" t="s">
        <v>16</v>
      </c>
      <c r="E39" s="24" t="s">
        <v>15</v>
      </c>
      <c r="F39" s="24" t="s">
        <v>13</v>
      </c>
      <c r="G39" s="24" t="s">
        <v>12</v>
      </c>
      <c r="H39" s="24" t="s">
        <v>37</v>
      </c>
      <c r="I39" s="29">
        <v>138000</v>
      </c>
      <c r="J39" s="29">
        <v>138000</v>
      </c>
      <c r="K39" s="29">
        <v>138000</v>
      </c>
    </row>
    <row r="40" spans="1:12" s="19" customFormat="1">
      <c r="A40" s="17" t="s">
        <v>27</v>
      </c>
      <c r="B40" s="24" t="s">
        <v>9</v>
      </c>
      <c r="C40" s="24" t="s">
        <v>18</v>
      </c>
      <c r="D40" s="24" t="s">
        <v>10</v>
      </c>
      <c r="E40" s="24" t="s">
        <v>11</v>
      </c>
      <c r="F40" s="24" t="s">
        <v>10</v>
      </c>
      <c r="G40" s="24" t="s">
        <v>12</v>
      </c>
      <c r="H40" s="24" t="s">
        <v>11</v>
      </c>
      <c r="I40" s="29">
        <f>I41+I43</f>
        <v>1125000</v>
      </c>
      <c r="J40" s="29">
        <f>J41+J43</f>
        <v>1138000</v>
      </c>
      <c r="K40" s="29">
        <f>K41+K43</f>
        <v>1150000</v>
      </c>
    </row>
    <row r="41" spans="1:12" s="19" customFormat="1">
      <c r="A41" s="17" t="s">
        <v>2</v>
      </c>
      <c r="B41" s="24" t="s">
        <v>9</v>
      </c>
      <c r="C41" s="24" t="s">
        <v>18</v>
      </c>
      <c r="D41" s="24" t="s">
        <v>13</v>
      </c>
      <c r="E41" s="24" t="s">
        <v>11</v>
      </c>
      <c r="F41" s="24" t="s">
        <v>10</v>
      </c>
      <c r="G41" s="24" t="s">
        <v>12</v>
      </c>
      <c r="H41" s="24" t="s">
        <v>37</v>
      </c>
      <c r="I41" s="29">
        <f>I42</f>
        <v>74000</v>
      </c>
      <c r="J41" s="29">
        <f>J42</f>
        <v>87000</v>
      </c>
      <c r="K41" s="29">
        <f>K42</f>
        <v>99000</v>
      </c>
    </row>
    <row r="42" spans="1:12" s="19" customFormat="1" ht="63">
      <c r="A42" s="17" t="s">
        <v>33</v>
      </c>
      <c r="B42" s="24" t="s">
        <v>9</v>
      </c>
      <c r="C42" s="24" t="s">
        <v>18</v>
      </c>
      <c r="D42" s="24" t="s">
        <v>13</v>
      </c>
      <c r="E42" s="24" t="s">
        <v>19</v>
      </c>
      <c r="F42" s="24" t="s">
        <v>8</v>
      </c>
      <c r="G42" s="24" t="s">
        <v>12</v>
      </c>
      <c r="H42" s="24" t="s">
        <v>37</v>
      </c>
      <c r="I42" s="29">
        <v>74000</v>
      </c>
      <c r="J42" s="29">
        <v>87000</v>
      </c>
      <c r="K42" s="29">
        <v>99000</v>
      </c>
    </row>
    <row r="43" spans="1:12" s="19" customFormat="1">
      <c r="A43" s="21" t="s">
        <v>3</v>
      </c>
      <c r="B43" s="26" t="s">
        <v>9</v>
      </c>
      <c r="C43" s="26" t="s">
        <v>18</v>
      </c>
      <c r="D43" s="26" t="s">
        <v>18</v>
      </c>
      <c r="E43" s="26" t="s">
        <v>11</v>
      </c>
      <c r="F43" s="26" t="s">
        <v>10</v>
      </c>
      <c r="G43" s="26" t="s">
        <v>12</v>
      </c>
      <c r="H43" s="24" t="s">
        <v>37</v>
      </c>
      <c r="I43" s="22">
        <f>I46+I44</f>
        <v>1051000</v>
      </c>
      <c r="J43" s="22">
        <f>J46+J44</f>
        <v>1051000</v>
      </c>
      <c r="K43" s="22">
        <f>K46+K44</f>
        <v>1051000</v>
      </c>
    </row>
    <row r="44" spans="1:12" s="19" customFormat="1">
      <c r="A44" s="21" t="s">
        <v>42</v>
      </c>
      <c r="B44" s="26" t="s">
        <v>9</v>
      </c>
      <c r="C44" s="26" t="s">
        <v>18</v>
      </c>
      <c r="D44" s="26" t="s">
        <v>18</v>
      </c>
      <c r="E44" s="26" t="s">
        <v>19</v>
      </c>
      <c r="F44" s="26" t="s">
        <v>10</v>
      </c>
      <c r="G44" s="26" t="s">
        <v>12</v>
      </c>
      <c r="H44" s="24" t="s">
        <v>37</v>
      </c>
      <c r="I44" s="22">
        <f>I45</f>
        <v>106000</v>
      </c>
      <c r="J44" s="22">
        <f>J45</f>
        <v>106000</v>
      </c>
      <c r="K44" s="22">
        <f>K45</f>
        <v>106000</v>
      </c>
    </row>
    <row r="45" spans="1:12" s="19" customFormat="1" ht="47.25">
      <c r="A45" s="21" t="s">
        <v>43</v>
      </c>
      <c r="B45" s="26" t="s">
        <v>9</v>
      </c>
      <c r="C45" s="26" t="s">
        <v>18</v>
      </c>
      <c r="D45" s="26" t="s">
        <v>18</v>
      </c>
      <c r="E45" s="26" t="s">
        <v>41</v>
      </c>
      <c r="F45" s="26" t="s">
        <v>8</v>
      </c>
      <c r="G45" s="26" t="s">
        <v>12</v>
      </c>
      <c r="H45" s="24" t="s">
        <v>37</v>
      </c>
      <c r="I45" s="22">
        <v>106000</v>
      </c>
      <c r="J45" s="22">
        <v>106000</v>
      </c>
      <c r="K45" s="22">
        <v>106000</v>
      </c>
    </row>
    <row r="46" spans="1:12" s="19" customFormat="1">
      <c r="A46" s="21" t="s">
        <v>36</v>
      </c>
      <c r="B46" s="26" t="s">
        <v>9</v>
      </c>
      <c r="C46" s="26" t="s">
        <v>18</v>
      </c>
      <c r="D46" s="26" t="s">
        <v>18</v>
      </c>
      <c r="E46" s="26" t="s">
        <v>34</v>
      </c>
      <c r="F46" s="26" t="s">
        <v>10</v>
      </c>
      <c r="G46" s="26" t="s">
        <v>12</v>
      </c>
      <c r="H46" s="24" t="s">
        <v>37</v>
      </c>
      <c r="I46" s="22">
        <f>I47</f>
        <v>945000</v>
      </c>
      <c r="J46" s="22">
        <f>J47</f>
        <v>945000</v>
      </c>
      <c r="K46" s="22">
        <f>K47</f>
        <v>945000</v>
      </c>
    </row>
    <row r="47" spans="1:12" s="19" customFormat="1" ht="47.25">
      <c r="A47" s="21" t="s">
        <v>52</v>
      </c>
      <c r="B47" s="26" t="s">
        <v>9</v>
      </c>
      <c r="C47" s="26" t="s">
        <v>18</v>
      </c>
      <c r="D47" s="26" t="s">
        <v>18</v>
      </c>
      <c r="E47" s="26" t="s">
        <v>35</v>
      </c>
      <c r="F47" s="26" t="s">
        <v>8</v>
      </c>
      <c r="G47" s="26" t="s">
        <v>12</v>
      </c>
      <c r="H47" s="24" t="s">
        <v>37</v>
      </c>
      <c r="I47" s="22">
        <v>945000</v>
      </c>
      <c r="J47" s="22">
        <v>945000</v>
      </c>
      <c r="K47" s="22">
        <v>945000</v>
      </c>
    </row>
    <row r="48" spans="1:12" s="19" customFormat="1">
      <c r="A48" s="17" t="s">
        <v>28</v>
      </c>
      <c r="B48" s="24" t="s">
        <v>9</v>
      </c>
      <c r="C48" s="24" t="s">
        <v>21</v>
      </c>
      <c r="D48" s="24" t="s">
        <v>10</v>
      </c>
      <c r="E48" s="24" t="s">
        <v>11</v>
      </c>
      <c r="F48" s="24" t="s">
        <v>10</v>
      </c>
      <c r="G48" s="24" t="s">
        <v>12</v>
      </c>
      <c r="H48" s="24" t="s">
        <v>11</v>
      </c>
      <c r="I48" s="29">
        <f t="shared" ref="I48:K49" si="1">I49</f>
        <v>10000</v>
      </c>
      <c r="J48" s="29">
        <f t="shared" si="1"/>
        <v>10000</v>
      </c>
      <c r="K48" s="29">
        <f t="shared" si="1"/>
        <v>10000</v>
      </c>
    </row>
    <row r="49" spans="1:11" s="19" customFormat="1" ht="63">
      <c r="A49" s="17" t="s">
        <v>4</v>
      </c>
      <c r="B49" s="24" t="s">
        <v>9</v>
      </c>
      <c r="C49" s="24" t="s">
        <v>21</v>
      </c>
      <c r="D49" s="24" t="s">
        <v>22</v>
      </c>
      <c r="E49" s="24" t="s">
        <v>11</v>
      </c>
      <c r="F49" s="24" t="s">
        <v>13</v>
      </c>
      <c r="G49" s="24" t="s">
        <v>12</v>
      </c>
      <c r="H49" s="24" t="s">
        <v>37</v>
      </c>
      <c r="I49" s="29">
        <f t="shared" si="1"/>
        <v>10000</v>
      </c>
      <c r="J49" s="29">
        <f t="shared" si="1"/>
        <v>10000</v>
      </c>
      <c r="K49" s="29">
        <f t="shared" si="1"/>
        <v>10000</v>
      </c>
    </row>
    <row r="50" spans="1:11" s="19" customFormat="1" ht="98.25" customHeight="1">
      <c r="A50" s="17" t="s">
        <v>5</v>
      </c>
      <c r="B50" s="24" t="s">
        <v>9</v>
      </c>
      <c r="C50" s="24" t="s">
        <v>21</v>
      </c>
      <c r="D50" s="24" t="s">
        <v>22</v>
      </c>
      <c r="E50" s="24" t="s">
        <v>20</v>
      </c>
      <c r="F50" s="24" t="s">
        <v>13</v>
      </c>
      <c r="G50" s="24" t="s">
        <v>12</v>
      </c>
      <c r="H50" s="24" t="s">
        <v>37</v>
      </c>
      <c r="I50" s="29">
        <v>10000</v>
      </c>
      <c r="J50" s="29">
        <v>10000</v>
      </c>
      <c r="K50" s="29">
        <v>10000</v>
      </c>
    </row>
    <row r="51" spans="1:11" s="19" customFormat="1" ht="33.75" customHeight="1">
      <c r="A51" s="17" t="s">
        <v>29</v>
      </c>
      <c r="B51" s="24" t="s">
        <v>9</v>
      </c>
      <c r="C51" s="24" t="s">
        <v>23</v>
      </c>
      <c r="D51" s="24" t="s">
        <v>10</v>
      </c>
      <c r="E51" s="24" t="s">
        <v>11</v>
      </c>
      <c r="F51" s="24" t="s">
        <v>10</v>
      </c>
      <c r="G51" s="24" t="s">
        <v>12</v>
      </c>
      <c r="H51" s="24" t="s">
        <v>11</v>
      </c>
      <c r="I51" s="29">
        <f>I55+I52</f>
        <v>90000</v>
      </c>
      <c r="J51" s="29">
        <f>J55+J52</f>
        <v>90000</v>
      </c>
      <c r="K51" s="29">
        <f>K55+K52</f>
        <v>90000</v>
      </c>
    </row>
    <row r="52" spans="1:11" s="19" customFormat="1" ht="116.25" customHeight="1">
      <c r="A52" s="28" t="s">
        <v>90</v>
      </c>
      <c r="B52" s="25" t="s">
        <v>9</v>
      </c>
      <c r="C52" s="25" t="s">
        <v>23</v>
      </c>
      <c r="D52" s="25" t="s">
        <v>17</v>
      </c>
      <c r="E52" s="25" t="s">
        <v>11</v>
      </c>
      <c r="F52" s="25" t="s">
        <v>10</v>
      </c>
      <c r="G52" s="25" t="s">
        <v>12</v>
      </c>
      <c r="H52" s="24" t="s">
        <v>38</v>
      </c>
      <c r="I52" s="29">
        <f t="shared" ref="I52:K53" si="2">I53</f>
        <v>90000</v>
      </c>
      <c r="J52" s="29">
        <f t="shared" si="2"/>
        <v>0</v>
      </c>
      <c r="K52" s="29">
        <f t="shared" si="2"/>
        <v>0</v>
      </c>
    </row>
    <row r="53" spans="1:11" s="19" customFormat="1" ht="66.75" customHeight="1">
      <c r="A53" s="28" t="s">
        <v>91</v>
      </c>
      <c r="B53" s="25" t="s">
        <v>9</v>
      </c>
      <c r="C53" s="25" t="s">
        <v>23</v>
      </c>
      <c r="D53" s="25" t="s">
        <v>17</v>
      </c>
      <c r="E53" s="25" t="s">
        <v>88</v>
      </c>
      <c r="F53" s="25" t="s">
        <v>10</v>
      </c>
      <c r="G53" s="25" t="s">
        <v>12</v>
      </c>
      <c r="H53" s="24" t="s">
        <v>38</v>
      </c>
      <c r="I53" s="29">
        <f t="shared" si="2"/>
        <v>90000</v>
      </c>
      <c r="J53" s="29">
        <f t="shared" si="2"/>
        <v>0</v>
      </c>
      <c r="K53" s="29">
        <f t="shared" si="2"/>
        <v>0</v>
      </c>
    </row>
    <row r="54" spans="1:11" s="19" customFormat="1" ht="51.75" customHeight="1">
      <c r="A54" s="28" t="s">
        <v>92</v>
      </c>
      <c r="B54" s="25" t="s">
        <v>9</v>
      </c>
      <c r="C54" s="25" t="s">
        <v>23</v>
      </c>
      <c r="D54" s="25" t="s">
        <v>17</v>
      </c>
      <c r="E54" s="25" t="s">
        <v>89</v>
      </c>
      <c r="F54" s="25" t="s">
        <v>8</v>
      </c>
      <c r="G54" s="25" t="s">
        <v>12</v>
      </c>
      <c r="H54" s="24" t="s">
        <v>38</v>
      </c>
      <c r="I54" s="29">
        <v>90000</v>
      </c>
      <c r="J54" s="29">
        <v>0</v>
      </c>
      <c r="K54" s="29">
        <v>0</v>
      </c>
    </row>
    <row r="55" spans="1:11" s="19" customFormat="1" ht="97.5" customHeight="1">
      <c r="A55" s="28" t="s">
        <v>56</v>
      </c>
      <c r="B55" s="25" t="s">
        <v>9</v>
      </c>
      <c r="C55" s="25" t="s">
        <v>23</v>
      </c>
      <c r="D55" s="25" t="s">
        <v>55</v>
      </c>
      <c r="E55" s="25" t="s">
        <v>11</v>
      </c>
      <c r="F55" s="25" t="s">
        <v>10</v>
      </c>
      <c r="G55" s="25" t="s">
        <v>12</v>
      </c>
      <c r="H55" s="24" t="s">
        <v>38</v>
      </c>
      <c r="I55" s="29">
        <f t="shared" ref="I55:K56" si="3">I56</f>
        <v>0</v>
      </c>
      <c r="J55" s="29">
        <f t="shared" si="3"/>
        <v>90000</v>
      </c>
      <c r="K55" s="29">
        <f t="shared" si="3"/>
        <v>90000</v>
      </c>
    </row>
    <row r="56" spans="1:11" s="19" customFormat="1" ht="94.5">
      <c r="A56" s="28" t="s">
        <v>57</v>
      </c>
      <c r="B56" s="25" t="s">
        <v>9</v>
      </c>
      <c r="C56" s="25" t="s">
        <v>23</v>
      </c>
      <c r="D56" s="25" t="s">
        <v>55</v>
      </c>
      <c r="E56" s="25" t="s">
        <v>34</v>
      </c>
      <c r="F56" s="25" t="s">
        <v>10</v>
      </c>
      <c r="G56" s="25" t="s">
        <v>12</v>
      </c>
      <c r="H56" s="24" t="s">
        <v>38</v>
      </c>
      <c r="I56" s="29">
        <f t="shared" si="3"/>
        <v>0</v>
      </c>
      <c r="J56" s="29">
        <f t="shared" si="3"/>
        <v>90000</v>
      </c>
      <c r="K56" s="29">
        <f t="shared" si="3"/>
        <v>90000</v>
      </c>
    </row>
    <row r="57" spans="1:11" s="19" customFormat="1" ht="94.5">
      <c r="A57" s="28" t="s">
        <v>58</v>
      </c>
      <c r="B57" s="25" t="s">
        <v>9</v>
      </c>
      <c r="C57" s="25" t="s">
        <v>23</v>
      </c>
      <c r="D57" s="25" t="s">
        <v>55</v>
      </c>
      <c r="E57" s="25" t="s">
        <v>59</v>
      </c>
      <c r="F57" s="25" t="s">
        <v>8</v>
      </c>
      <c r="G57" s="25" t="s">
        <v>12</v>
      </c>
      <c r="H57" s="24" t="s">
        <v>38</v>
      </c>
      <c r="I57" s="29">
        <v>0</v>
      </c>
      <c r="J57" s="29">
        <v>90000</v>
      </c>
      <c r="K57" s="29">
        <v>90000</v>
      </c>
    </row>
    <row r="58" spans="1:11">
      <c r="I58" s="30"/>
      <c r="J58" s="30"/>
      <c r="K58" s="30"/>
    </row>
    <row r="59" spans="1:11">
      <c r="I59" s="30"/>
      <c r="J59" s="30"/>
      <c r="K59" s="30"/>
    </row>
    <row r="60" spans="1:11">
      <c r="I60" s="31"/>
      <c r="J60" s="31"/>
      <c r="K60" s="31"/>
    </row>
    <row r="61" spans="1:11">
      <c r="I61" s="30"/>
      <c r="J61" s="30"/>
      <c r="K61" s="30"/>
    </row>
    <row r="62" spans="1:11">
      <c r="I62" s="31"/>
      <c r="J62" s="31"/>
      <c r="K62" s="31"/>
    </row>
    <row r="63" spans="1:11">
      <c r="I63" s="31"/>
      <c r="J63" s="31"/>
      <c r="K63" s="31"/>
    </row>
    <row r="64" spans="1:11">
      <c r="I64" s="31"/>
      <c r="J64" s="31"/>
      <c r="K64" s="31"/>
    </row>
    <row r="65" spans="9:11">
      <c r="I65" s="31"/>
      <c r="J65" s="31"/>
      <c r="K65" s="31"/>
    </row>
    <row r="66" spans="9:11">
      <c r="I66" s="31"/>
      <c r="J66" s="31"/>
      <c r="K66" s="31"/>
    </row>
    <row r="67" spans="9:11">
      <c r="I67" s="31"/>
      <c r="J67" s="31"/>
      <c r="K67" s="31"/>
    </row>
    <row r="68" spans="9:11">
      <c r="I68" s="31"/>
      <c r="J68" s="31"/>
      <c r="K68" s="31"/>
    </row>
    <row r="69" spans="9:11">
      <c r="I69" s="31"/>
      <c r="J69" s="31"/>
      <c r="K69" s="31"/>
    </row>
    <row r="70" spans="9:11">
      <c r="I70" s="31"/>
      <c r="J70" s="31"/>
      <c r="K70" s="31"/>
    </row>
    <row r="71" spans="9:11">
      <c r="I71" s="31"/>
      <c r="J71" s="31"/>
      <c r="K71" s="31"/>
    </row>
    <row r="72" spans="9:11">
      <c r="I72" s="31"/>
      <c r="J72" s="31"/>
      <c r="K72" s="31"/>
    </row>
    <row r="73" spans="9:11">
      <c r="I73" s="31"/>
      <c r="J73" s="31"/>
      <c r="K73" s="31"/>
    </row>
    <row r="74" spans="9:11">
      <c r="I74" s="31"/>
      <c r="J74" s="31"/>
      <c r="K74" s="31"/>
    </row>
    <row r="75" spans="9:11">
      <c r="I75" s="31"/>
      <c r="J75" s="31"/>
      <c r="K75" s="31"/>
    </row>
    <row r="76" spans="9:11">
      <c r="I76" s="31"/>
      <c r="J76" s="31"/>
      <c r="K76" s="31"/>
    </row>
  </sheetData>
  <mergeCells count="18">
    <mergeCell ref="A1:K1"/>
    <mergeCell ref="A7:K7"/>
    <mergeCell ref="A8:K8"/>
    <mergeCell ref="A9:K9"/>
    <mergeCell ref="A11:K11"/>
    <mergeCell ref="A10:K10"/>
    <mergeCell ref="A6:K6"/>
    <mergeCell ref="A2:K2"/>
    <mergeCell ref="A3:K3"/>
    <mergeCell ref="A5:K5"/>
    <mergeCell ref="A4:K4"/>
    <mergeCell ref="I17:K18"/>
    <mergeCell ref="A12:K12"/>
    <mergeCell ref="G18:H18"/>
    <mergeCell ref="B17:H17"/>
    <mergeCell ref="A17:A19"/>
    <mergeCell ref="B18:F18"/>
    <mergeCell ref="A13:K15"/>
  </mergeCells>
  <phoneticPr fontId="4" type="noConversion"/>
  <pageMargins left="0.98425196850393704" right="0.59055118110236227" top="0.59055118110236227" bottom="0.59055118110236227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налог. и неналог. доходы</vt:lpstr>
      <vt:lpstr>'налог. и неналог.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АдмиN</dc:creator>
  <cp:lastModifiedBy>SUN MC</cp:lastModifiedBy>
  <cp:lastPrinted>2019-08-20T07:37:26Z</cp:lastPrinted>
  <dcterms:created xsi:type="dcterms:W3CDTF">2013-10-02T03:27:14Z</dcterms:created>
  <dcterms:modified xsi:type="dcterms:W3CDTF">2019-08-20T07:38:23Z</dcterms:modified>
</cp:coreProperties>
</file>