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30" windowWidth="10770" windowHeight="11370" activeTab="0"/>
  </bookViews>
  <sheets>
    <sheet name="сыропятка" sheetId="1" r:id="rId1"/>
  </sheets>
  <definedNames>
    <definedName name="_xlnm.Print_Titles" localSheetId="0">'сыропятка'!$23:$23</definedName>
    <definedName name="_xlnm.Print_Area" localSheetId="0">'сыропятка'!$A$1:$M$129</definedName>
  </definedNames>
  <calcPr fullCalcOnLoad="1"/>
</workbook>
</file>

<file path=xl/sharedStrings.xml><?xml version="1.0" encoding="utf-8"?>
<sst xmlns="http://schemas.openxmlformats.org/spreadsheetml/2006/main" count="583" uniqueCount="111">
  <si>
    <t>01</t>
  </si>
  <si>
    <t>98</t>
  </si>
  <si>
    <t>Расходы на выплаты персоналу государственных (муниципальных) органов</t>
  </si>
  <si>
    <t>5</t>
  </si>
  <si>
    <t>51</t>
  </si>
  <si>
    <t>Иные межбюджетные трансферты</t>
  </si>
  <si>
    <t>18</t>
  </si>
  <si>
    <t>97</t>
  </si>
  <si>
    <t>Резервные средства</t>
  </si>
  <si>
    <t>Руководство и управление в сфере установленных функций  органа местного самоуправления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</si>
  <si>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</si>
  <si>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</si>
  <si>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</si>
  <si>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</si>
  <si>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</si>
  <si>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</si>
  <si>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</si>
  <si>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</si>
  <si>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</si>
  <si>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</si>
  <si>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</si>
  <si>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</si>
  <si>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</si>
  <si>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Расходы на выплаты персоналу казенных учреждений</t>
  </si>
  <si>
    <t>1</t>
  </si>
  <si>
    <t>04</t>
  </si>
  <si>
    <t>91</t>
  </si>
  <si>
    <t>в том числе за счет поступлений целевого характера</t>
  </si>
  <si>
    <t>Всего</t>
  </si>
  <si>
    <t>Целевая статья</t>
  </si>
  <si>
    <t>2016 год</t>
  </si>
  <si>
    <t>2015 год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</si>
  <si>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</si>
  <si>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</si>
  <si>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</si>
  <si>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</si>
  <si>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</si>
  <si>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Мероприятия по улучшению качества питьевой воды на территории поселения</t>
  </si>
  <si>
    <t>Ремонт и содержание общественных колодцев</t>
  </si>
  <si>
    <t>Благоустройство территории населенных пунктов</t>
  </si>
  <si>
    <t>Отлов бродячих собак</t>
  </si>
  <si>
    <t>Подпрограмма "Развитие молодежной политики, физической культуры и спорта"</t>
  </si>
  <si>
    <t>Укрепление материально-технической базы спортивных объектов</t>
  </si>
  <si>
    <t>Непрограммные расходы</t>
  </si>
  <si>
    <t>Субвенции на осуществление первичного воинского учета на территориях, где отсутствуют военные комиссариаты</t>
  </si>
  <si>
    <t>Кормиловского муниципального района</t>
  </si>
  <si>
    <t xml:space="preserve">к решению Совета Сыропятского сельского поселения </t>
  </si>
  <si>
    <t>"О бюджете Сыропятского сельского поселения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</si>
  <si>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</si>
  <si>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</si>
  <si>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</si>
  <si>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</si>
  <si>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</si>
  <si>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</si>
  <si>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</si>
  <si>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10</t>
  </si>
  <si>
    <t>Приложение № 6</t>
  </si>
  <si>
    <t>РАСПРЕДЕЛЕНИЕ</t>
  </si>
  <si>
    <t>бюджетных ассигнований бюджета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</si>
  <si>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</si>
  <si>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</si>
  <si>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Коды классификации расходов бюджета поселения</t>
  </si>
  <si>
    <t>Оформление технической документации на объекты недвижимого имущества</t>
  </si>
  <si>
    <t>Кормиловского муниципального района на 2015 год</t>
  </si>
  <si>
    <t>и на плановый период 2016 и 2017 годов"</t>
  </si>
  <si>
    <t>на 2015 год и на плановый период 2016 и 2017 годов</t>
  </si>
  <si>
    <t>2017 год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</si>
  <si>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</si>
  <si>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Вовлечение в хозяйственный оборот ранее не учтенных объектов собственности Сыропятского сельского поселения</t>
  </si>
  <si>
    <t>Реализация комплекса мероприятий по  молодежной политики на территории Сыропятского сельского поселения</t>
  </si>
  <si>
    <t>Организация временного трудоустройства несовершеннолетних граждан Сыропятского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</si>
  <si>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</si>
  <si>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</si>
  <si>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</si>
  <si>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 </t>
  </si>
  <si>
    <t>Мероприятия в сфере органов местного самоуправления</t>
  </si>
  <si>
    <t>Непрограммные расходы органов местного самоуправления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</si>
  <si>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</si>
  <si>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</si>
  <si>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 xml:space="preserve"> Расходы на выплаты персоналу в целях обеспечения выполнения
 функций государственными (муниципальными) органами, казенными
 учреждениями, органами управления государственными внебюджетными
 фондами
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</si>
  <si>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</si>
  <si>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Вид рас- ходов</t>
  </si>
  <si>
    <t>Закупка товаров, работ и услуг для обеспечения государственных (муниципальных) нужд</t>
  </si>
  <si>
    <t>от 23 декабря 2014 года № 43</t>
  </si>
  <si>
    <t>81</t>
  </si>
  <si>
    <t>07</t>
  </si>
  <si>
    <t>08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</si>
  <si>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организации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</si>
  <si>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организации ритуальных услуг и содержанию мест захоронения</t>
  </si>
  <si>
    <t>3</t>
  </si>
  <si>
    <t>06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</si>
  <si>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</t>
  </si>
  <si>
    <t>Подпрограмма "Дорожная деятельность"</t>
  </si>
  <si>
    <t>71</t>
  </si>
  <si>
    <t>14</t>
  </si>
  <si>
    <t>11</t>
  </si>
  <si>
    <t>Предоставление иных межбюджетных трансфертов муниципальным образованиям Омской области на участие в организации и финансировании проведения общественных работ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</si>
  <si>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созданию условий для жилищного строительства</t>
  </si>
  <si>
    <t>Профессиональная подготовка, переподготовка и повышение квалификации</t>
  </si>
  <si>
    <t>Совершенствование системы профессиональной подготовки и дополнительного профессионального образования</t>
  </si>
  <si>
    <t>Материально-техническое обеспечение подготовки и проведения выборов</t>
  </si>
  <si>
    <t>72</t>
  </si>
  <si>
    <t>34</t>
  </si>
  <si>
    <t>Субсидии местным бюджетам на капитальный ремонт, ремонт автомобильных дорог общего пользования местного значения в поселениях</t>
  </si>
  <si>
    <t>Сопровождение программных продуктов муниципальных образований Омской области</t>
  </si>
  <si>
    <t>45</t>
  </si>
  <si>
    <t>Приложение № 4</t>
  </si>
  <si>
    <t>Выплата процентных платежей по муниципальному долгу сельского поселения, связанных с использованием бюджетного кредита</t>
  </si>
  <si>
    <t>Обслуживание государственного долга Российской Федерации</t>
  </si>
  <si>
    <t>Обслуживание муниципального долга</t>
  </si>
  <si>
    <t>от 30.09.2015 года № 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</si>
</sst>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horizont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6" fillId="0" borderId="11" xfId="52" applyNumberFormat="1" applyFont="1" applyFill="1" applyBorder="1" applyAlignment="1" applyProtection="1">
      <alignment vertical="center"/>
      <protection hidden="1"/>
    </xf>
    <xf numFmtId="49" fontId="6" fillId="0" borderId="12" xfId="52" applyNumberFormat="1" applyFont="1" applyFill="1" applyBorder="1" applyAlignment="1" applyProtection="1">
      <alignment horizontal="right" vertical="center"/>
      <protection hidden="1"/>
    </xf>
    <xf numFmtId="49" fontId="6" fillId="0" borderId="12" xfId="52" applyNumberFormat="1" applyFont="1" applyFill="1" applyBorder="1" applyAlignment="1" applyProtection="1">
      <alignment vertical="center"/>
      <protection hidden="1"/>
    </xf>
    <xf numFmtId="49" fontId="6" fillId="0" borderId="13" xfId="52" applyNumberFormat="1" applyFont="1" applyFill="1" applyBorder="1" applyAlignment="1" applyProtection="1">
      <alignment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6" fillId="0" borderId="10" xfId="58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2" xfId="52" applyNumberFormat="1" applyFont="1" applyFill="1" applyBorder="1" applyAlignment="1" applyProtection="1">
      <alignment horizontal="center" vertical="center"/>
      <protection hidden="1"/>
    </xf>
    <xf numFmtId="49" fontId="6" fillId="0" borderId="13" xfId="52" applyNumberFormat="1" applyFont="1" applyFill="1" applyBorder="1" applyAlignment="1" applyProtection="1">
      <alignment horizontal="center" vertical="center"/>
      <protection hidden="1"/>
    </xf>
    <xf numFmtId="0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Font="1" applyFill="1" applyBorder="1" applyProtection="1">
      <alignment/>
      <protection hidden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6" fillId="0" borderId="10" xfId="52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6" fillId="0" borderId="15" xfId="58" applyNumberFormat="1" applyFont="1" applyFill="1" applyBorder="1" applyAlignment="1" applyProtection="1">
      <alignment horizontal="left" vertical="top" wrapText="1"/>
      <protection hidden="1"/>
    </xf>
    <xf numFmtId="49" fontId="6" fillId="0" borderId="12" xfId="57" applyNumberFormat="1" applyFont="1" applyFill="1" applyBorder="1" applyAlignment="1" applyProtection="1">
      <alignment horizontal="center" vertical="center"/>
      <protection hidden="1"/>
    </xf>
    <xf numFmtId="49" fontId="6" fillId="0" borderId="13" xfId="57" applyNumberFormat="1" applyFont="1" applyFill="1" applyBorder="1" applyAlignment="1" applyProtection="1">
      <alignment horizontal="center" vertical="center"/>
      <protection hidden="1"/>
    </xf>
    <xf numFmtId="0" fontId="6" fillId="0" borderId="11" xfId="57" applyNumberFormat="1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>
      <alignment wrapText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7" applyNumberFormat="1" applyFont="1" applyFill="1" applyBorder="1" applyAlignment="1" applyProtection="1">
      <alignment vertical="top" wrapText="1"/>
      <protection hidden="1"/>
    </xf>
    <xf numFmtId="49" fontId="6" fillId="0" borderId="11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4" fontId="2" fillId="0" borderId="0" xfId="52" applyNumberFormat="1" applyFont="1" applyFill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8" fillId="0" borderId="14" xfId="52" applyFont="1" applyFill="1" applyBorder="1" applyProtection="1">
      <alignment/>
      <protection hidden="1"/>
    </xf>
    <xf numFmtId="0" fontId="9" fillId="0" borderId="0" xfId="52" applyFont="1" applyFill="1" applyProtection="1">
      <alignment/>
      <protection hidden="1"/>
    </xf>
    <xf numFmtId="4" fontId="6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4825"/>
  <sheetViews>
    <sheetView showGridLines="0" tabSelected="1" view="pageBreakPreview" zoomScale="55" zoomScaleNormal="80" zoomScaleSheetLayoutView="55" zoomScalePageLayoutView="0" workbookViewId="0" topLeftCell="A13">
      <selection activeCell="I36" sqref="I36"/>
    </sheetView>
  </sheetViews>
  <sheetFormatPr defaultColWidth="9.140625" defaultRowHeight="15"/>
  <cols>
    <col min="1" max="1" width="4.8515625" style="44" customWidth="1"/>
    <col min="2" max="2" width="40.28125" style="45" customWidth="1"/>
    <col min="3" max="3" width="3.8515625" style="3" customWidth="1"/>
    <col min="4" max="5" width="3.7109375" style="4" customWidth="1"/>
    <col min="6" max="6" width="3.7109375" style="3" customWidth="1"/>
    <col min="7" max="7" width="8.00390625" style="5" customWidth="1"/>
    <col min="8" max="8" width="20.140625" style="6" customWidth="1"/>
    <col min="9" max="9" width="18.57421875" style="5" customWidth="1"/>
    <col min="10" max="10" width="19.57421875" style="5" customWidth="1"/>
    <col min="11" max="11" width="18.7109375" style="5" customWidth="1"/>
    <col min="12" max="12" width="20.140625" style="5" customWidth="1"/>
    <col min="13" max="13" width="19.140625" style="5" customWidth="1"/>
    <col min="14" max="199" width="9.140625" style="5" customWidth="1"/>
    <col min="200" max="200" width="0" style="5" hidden="1" customWidth="1"/>
    <col min="201" max="16384" width="9.140625" style="5" customWidth="1"/>
  </cols>
  <sheetData>
    <row r="1" spans="1:13" ht="18.75">
      <c r="A1" s="1"/>
      <c r="B1" s="2"/>
      <c r="M1" s="7" t="s">
        <v>106</v>
      </c>
    </row>
    <row r="2" spans="1:13" ht="18.75">
      <c r="A2" s="1"/>
      <c r="B2" s="2"/>
      <c r="M2" s="7" t="s">
        <v>46</v>
      </c>
    </row>
    <row r="3" spans="1:13" ht="18.75">
      <c r="A3" s="1"/>
      <c r="B3" s="2"/>
      <c r="E3" s="5"/>
      <c r="F3" s="5"/>
      <c r="G3" s="9"/>
      <c r="H3" s="9"/>
      <c r="I3" s="9"/>
      <c r="J3" s="9"/>
      <c r="K3" s="10"/>
      <c r="L3" s="11"/>
      <c r="M3" s="7" t="s">
        <v>45</v>
      </c>
    </row>
    <row r="4" spans="1:13" ht="18.75">
      <c r="A4" s="1"/>
      <c r="B4" s="2"/>
      <c r="K4" s="49" t="s">
        <v>110</v>
      </c>
      <c r="L4" s="49"/>
      <c r="M4" s="49"/>
    </row>
    <row r="5" spans="1:2" ht="18">
      <c r="A5" s="1"/>
      <c r="B5" s="2"/>
    </row>
    <row r="6" spans="1:13" ht="18.75">
      <c r="A6" s="1"/>
      <c r="B6" s="2"/>
      <c r="E6" s="5"/>
      <c r="F6" s="5"/>
      <c r="G6" s="9"/>
      <c r="H6" s="9"/>
      <c r="I6" s="9"/>
      <c r="J6" s="9"/>
      <c r="K6" s="10"/>
      <c r="L6" s="11"/>
      <c r="M6" s="7" t="s">
        <v>56</v>
      </c>
    </row>
    <row r="7" spans="1:13" ht="18.75">
      <c r="A7" s="1"/>
      <c r="B7" s="2"/>
      <c r="E7" s="5"/>
      <c r="F7" s="5"/>
      <c r="G7" s="9"/>
      <c r="H7" s="9"/>
      <c r="I7" s="9"/>
      <c r="J7" s="9"/>
      <c r="K7" s="10"/>
      <c r="L7" s="11"/>
      <c r="M7" s="7" t="s">
        <v>46</v>
      </c>
    </row>
    <row r="8" spans="1:13" ht="18.75">
      <c r="A8" s="1"/>
      <c r="B8" s="2"/>
      <c r="E8" s="5"/>
      <c r="F8" s="5"/>
      <c r="G8" s="9"/>
      <c r="H8" s="9"/>
      <c r="I8" s="9"/>
      <c r="J8" s="9"/>
      <c r="K8" s="10"/>
      <c r="L8" s="11"/>
      <c r="M8" s="7" t="s">
        <v>45</v>
      </c>
    </row>
    <row r="9" spans="1:13" ht="18.75">
      <c r="A9" s="1"/>
      <c r="B9" s="2"/>
      <c r="E9" s="5"/>
      <c r="F9" s="5"/>
      <c r="G9" s="9"/>
      <c r="H9" s="9"/>
      <c r="I9" s="9"/>
      <c r="J9" s="9"/>
      <c r="K9" s="11"/>
      <c r="L9" s="11"/>
      <c r="M9" s="7" t="s">
        <v>47</v>
      </c>
    </row>
    <row r="10" spans="1:13" ht="18.75" customHeight="1">
      <c r="A10" s="1"/>
      <c r="B10" s="2"/>
      <c r="E10" s="5"/>
      <c r="F10" s="5"/>
      <c r="G10" s="49" t="s">
        <v>63</v>
      </c>
      <c r="H10" s="49"/>
      <c r="I10" s="49"/>
      <c r="J10" s="49"/>
      <c r="K10" s="49"/>
      <c r="L10" s="49"/>
      <c r="M10" s="49"/>
    </row>
    <row r="11" spans="1:13" ht="18.75" customHeight="1">
      <c r="A11" s="1"/>
      <c r="B11" s="2"/>
      <c r="E11" s="5"/>
      <c r="F11" s="5"/>
      <c r="G11" s="49" t="s">
        <v>64</v>
      </c>
      <c r="H11" s="49"/>
      <c r="I11" s="49"/>
      <c r="J11" s="49"/>
      <c r="K11" s="49"/>
      <c r="L11" s="49"/>
      <c r="M11" s="49"/>
    </row>
    <row r="12" spans="1:13" ht="18.75" customHeight="1">
      <c r="A12" s="1"/>
      <c r="B12" s="2"/>
      <c r="E12" s="5"/>
      <c r="F12" s="5"/>
      <c r="G12" s="12"/>
      <c r="H12" s="12"/>
      <c r="I12" s="12"/>
      <c r="J12" s="12"/>
      <c r="K12" s="49" t="s">
        <v>83</v>
      </c>
      <c r="L12" s="49"/>
      <c r="M12" s="49"/>
    </row>
    <row r="13" spans="1:13" ht="18.75" customHeight="1">
      <c r="A13" s="1"/>
      <c r="B13" s="2"/>
      <c r="E13" s="5"/>
      <c r="F13" s="5"/>
      <c r="G13" s="12"/>
      <c r="H13" s="12"/>
      <c r="I13" s="12"/>
      <c r="J13" s="12"/>
      <c r="K13" s="8"/>
      <c r="L13" s="8"/>
      <c r="M13" s="8"/>
    </row>
    <row r="14" spans="1:13" ht="21" customHeight="1">
      <c r="A14" s="50" t="s">
        <v>57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8.75" customHeight="1">
      <c r="A15" s="50" t="s">
        <v>58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21" customHeight="1">
      <c r="A16" s="50" t="s">
        <v>59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14" customFormat="1" ht="24" customHeight="1">
      <c r="A17" s="50" t="s">
        <v>60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15" customFormat="1" ht="23.25" customHeight="1">
      <c r="A18" s="50" t="s">
        <v>65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s="15" customFormat="1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14" customFormat="1" ht="15.75">
      <c r="A20" s="51" t="s">
        <v>33</v>
      </c>
      <c r="B20" s="51" t="s">
        <v>54</v>
      </c>
      <c r="C20" s="51" t="s">
        <v>61</v>
      </c>
      <c r="D20" s="51"/>
      <c r="E20" s="51"/>
      <c r="F20" s="51"/>
      <c r="G20" s="51"/>
      <c r="H20" s="53" t="s">
        <v>32</v>
      </c>
      <c r="I20" s="53"/>
      <c r="J20" s="53"/>
      <c r="K20" s="53"/>
      <c r="L20" s="53"/>
      <c r="M20" s="53"/>
    </row>
    <row r="21" spans="1:13" s="15" customFormat="1" ht="29.25" customHeight="1">
      <c r="A21" s="51"/>
      <c r="B21" s="51"/>
      <c r="C21" s="51"/>
      <c r="D21" s="51"/>
      <c r="E21" s="51"/>
      <c r="F21" s="51"/>
      <c r="G21" s="51"/>
      <c r="H21" s="53" t="s">
        <v>31</v>
      </c>
      <c r="I21" s="53"/>
      <c r="J21" s="53" t="s">
        <v>30</v>
      </c>
      <c r="K21" s="53"/>
      <c r="L21" s="53" t="s">
        <v>66</v>
      </c>
      <c r="M21" s="53"/>
    </row>
    <row r="22" spans="1:13" s="14" customFormat="1" ht="78.75">
      <c r="A22" s="51"/>
      <c r="B22" s="51"/>
      <c r="C22" s="52" t="s">
        <v>29</v>
      </c>
      <c r="D22" s="52"/>
      <c r="E22" s="52"/>
      <c r="F22" s="52"/>
      <c r="G22" s="16" t="s">
        <v>81</v>
      </c>
      <c r="H22" s="16" t="s">
        <v>28</v>
      </c>
      <c r="I22" s="16" t="s">
        <v>27</v>
      </c>
      <c r="J22" s="16" t="s">
        <v>28</v>
      </c>
      <c r="K22" s="16" t="s">
        <v>27</v>
      </c>
      <c r="L22" s="16" t="s">
        <v>28</v>
      </c>
      <c r="M22" s="16" t="s">
        <v>27</v>
      </c>
    </row>
    <row r="23" spans="1:200" s="15" customFormat="1" ht="18.75">
      <c r="A23" s="17">
        <v>1</v>
      </c>
      <c r="B23" s="17">
        <v>2</v>
      </c>
      <c r="C23" s="18"/>
      <c r="D23" s="19">
        <v>6</v>
      </c>
      <c r="E23" s="20"/>
      <c r="F23" s="21"/>
      <c r="G23" s="17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</row>
    <row r="24" spans="1:14" s="14" customFormat="1" ht="147" customHeight="1">
      <c r="A24" s="16">
        <v>1</v>
      </c>
      <c r="B24" s="23" t="s">
        <v>74</v>
      </c>
      <c r="C24" s="24" t="s">
        <v>55</v>
      </c>
      <c r="D24" s="25" t="s">
        <v>19</v>
      </c>
      <c r="E24" s="25" t="s">
        <v>18</v>
      </c>
      <c r="F24" s="26" t="s">
        <v>18</v>
      </c>
      <c r="G24" s="27"/>
      <c r="H24" s="48">
        <f aca="true" t="shared" si="0" ref="H24:M24">H25+H79+H107+H116+H100</f>
        <v>6122868.68</v>
      </c>
      <c r="I24" s="48">
        <f t="shared" si="0"/>
        <v>2378607.54</v>
      </c>
      <c r="J24" s="48">
        <f t="shared" si="0"/>
        <v>2685867.17</v>
      </c>
      <c r="K24" s="48">
        <f t="shared" si="0"/>
        <v>26794.17</v>
      </c>
      <c r="L24" s="48">
        <f t="shared" si="0"/>
        <v>2729192.17</v>
      </c>
      <c r="M24" s="48">
        <f t="shared" si="0"/>
        <v>26794.17</v>
      </c>
      <c r="N24" s="28"/>
    </row>
    <row r="25" spans="1:14" s="14" customFormat="1" ht="94.5">
      <c r="A25" s="16"/>
      <c r="B25" s="23" t="s">
        <v>48</v>
      </c>
      <c r="C25" s="24" t="s">
        <v>55</v>
      </c>
      <c r="D25" s="25" t="s">
        <v>24</v>
      </c>
      <c r="E25" s="25" t="s">
        <v>18</v>
      </c>
      <c r="F25" s="26" t="s">
        <v>18</v>
      </c>
      <c r="G25" s="27"/>
      <c r="H25" s="48">
        <f aca="true" t="shared" si="1" ref="H25:M25">H26+H65+H48+H54+H75+H59+H62+H51</f>
        <v>2941826.71</v>
      </c>
      <c r="I25" s="48">
        <f t="shared" si="1"/>
        <v>89711.11</v>
      </c>
      <c r="J25" s="48">
        <f t="shared" si="1"/>
        <v>2614434.17</v>
      </c>
      <c r="K25" s="48">
        <f t="shared" si="1"/>
        <v>26794.17</v>
      </c>
      <c r="L25" s="48">
        <f t="shared" si="1"/>
        <v>2642443.25</v>
      </c>
      <c r="M25" s="48">
        <f t="shared" si="1"/>
        <v>26794.17</v>
      </c>
      <c r="N25" s="28"/>
    </row>
    <row r="26" spans="1:14" s="14" customFormat="1" ht="78.75">
      <c r="A26" s="16"/>
      <c r="B26" s="23" t="s">
        <v>77</v>
      </c>
      <c r="C26" s="24" t="s">
        <v>55</v>
      </c>
      <c r="D26" s="25" t="s">
        <v>24</v>
      </c>
      <c r="E26" s="25" t="s">
        <v>0</v>
      </c>
      <c r="F26" s="26" t="s">
        <v>18</v>
      </c>
      <c r="G26" s="27"/>
      <c r="H26" s="48">
        <f aca="true" t="shared" si="2" ref="H26:M26">H33+H36+H43+H27+H30</f>
        <v>2768640.54</v>
      </c>
      <c r="I26" s="48">
        <f t="shared" si="2"/>
        <v>0</v>
      </c>
      <c r="J26" s="48">
        <f t="shared" si="2"/>
        <v>2479930</v>
      </c>
      <c r="K26" s="48">
        <f t="shared" si="2"/>
        <v>0</v>
      </c>
      <c r="L26" s="48">
        <f t="shared" si="2"/>
        <v>2507939.08</v>
      </c>
      <c r="M26" s="48">
        <f t="shared" si="2"/>
        <v>0</v>
      </c>
      <c r="N26" s="28"/>
    </row>
    <row r="27" spans="1:14" s="14" customFormat="1" ht="47.25">
      <c r="A27" s="17" t="s">
        <v>14</v>
      </c>
      <c r="B27" s="23" t="s">
        <v>100</v>
      </c>
      <c r="C27" s="24" t="s">
        <v>55</v>
      </c>
      <c r="D27" s="25" t="s">
        <v>24</v>
      </c>
      <c r="E27" s="25" t="s">
        <v>0</v>
      </c>
      <c r="F27" s="26" t="s">
        <v>0</v>
      </c>
      <c r="G27" s="27"/>
      <c r="H27" s="48">
        <f>H29</f>
        <v>116380</v>
      </c>
      <c r="I27" s="48">
        <v>0</v>
      </c>
      <c r="J27" s="48">
        <f>J29</f>
        <v>0</v>
      </c>
      <c r="K27" s="48">
        <v>0</v>
      </c>
      <c r="L27" s="48">
        <f>L29</f>
        <v>0</v>
      </c>
      <c r="M27" s="48">
        <v>0</v>
      </c>
      <c r="N27" s="28"/>
    </row>
    <row r="28" spans="1:14" s="14" customFormat="1" ht="47.25">
      <c r="A28" s="17"/>
      <c r="B28" s="29" t="s">
        <v>82</v>
      </c>
      <c r="C28" s="24" t="s">
        <v>55</v>
      </c>
      <c r="D28" s="25" t="s">
        <v>24</v>
      </c>
      <c r="E28" s="25" t="s">
        <v>0</v>
      </c>
      <c r="F28" s="26" t="s">
        <v>0</v>
      </c>
      <c r="G28" s="27">
        <v>200</v>
      </c>
      <c r="H28" s="48">
        <f aca="true" t="shared" si="3" ref="H28:M28">H29</f>
        <v>116380</v>
      </c>
      <c r="I28" s="48">
        <f t="shared" si="3"/>
        <v>0</v>
      </c>
      <c r="J28" s="48">
        <f t="shared" si="3"/>
        <v>0</v>
      </c>
      <c r="K28" s="48">
        <f t="shared" si="3"/>
        <v>0</v>
      </c>
      <c r="L28" s="48">
        <f t="shared" si="3"/>
        <v>0</v>
      </c>
      <c r="M28" s="48">
        <f t="shared" si="3"/>
        <v>0</v>
      </c>
      <c r="N28" s="28"/>
    </row>
    <row r="29" spans="1:14" s="14" customFormat="1" ht="47.25">
      <c r="A29" s="17" t="s">
        <v>14</v>
      </c>
      <c r="B29" s="30" t="s">
        <v>17</v>
      </c>
      <c r="C29" s="24" t="s">
        <v>55</v>
      </c>
      <c r="D29" s="25" t="s">
        <v>24</v>
      </c>
      <c r="E29" s="25" t="s">
        <v>0</v>
      </c>
      <c r="F29" s="26" t="s">
        <v>0</v>
      </c>
      <c r="G29" s="27">
        <v>240</v>
      </c>
      <c r="H29" s="48">
        <v>116380</v>
      </c>
      <c r="I29" s="48"/>
      <c r="J29" s="48">
        <v>0</v>
      </c>
      <c r="K29" s="48"/>
      <c r="L29" s="48">
        <v>0</v>
      </c>
      <c r="M29" s="31"/>
      <c r="N29" s="28"/>
    </row>
    <row r="30" spans="1:14" s="14" customFormat="1" ht="82.5" customHeight="1">
      <c r="A30" s="17" t="s">
        <v>14</v>
      </c>
      <c r="B30" s="23" t="s">
        <v>107</v>
      </c>
      <c r="C30" s="24" t="s">
        <v>55</v>
      </c>
      <c r="D30" s="25" t="s">
        <v>24</v>
      </c>
      <c r="E30" s="25" t="s">
        <v>0</v>
      </c>
      <c r="F30" s="26" t="s">
        <v>86</v>
      </c>
      <c r="G30" s="27"/>
      <c r="H30" s="48">
        <f>H32</f>
        <v>98.63</v>
      </c>
      <c r="I30" s="48">
        <v>0</v>
      </c>
      <c r="J30" s="48">
        <f>J32</f>
        <v>0</v>
      </c>
      <c r="K30" s="48">
        <v>0</v>
      </c>
      <c r="L30" s="48">
        <f>L32</f>
        <v>0</v>
      </c>
      <c r="M30" s="48">
        <v>0</v>
      </c>
      <c r="N30" s="28"/>
    </row>
    <row r="31" spans="1:14" s="14" customFormat="1" ht="31.5">
      <c r="A31" s="17"/>
      <c r="B31" s="29" t="s">
        <v>108</v>
      </c>
      <c r="C31" s="24" t="s">
        <v>55</v>
      </c>
      <c r="D31" s="25" t="s">
        <v>24</v>
      </c>
      <c r="E31" s="25" t="s">
        <v>0</v>
      </c>
      <c r="F31" s="26" t="s">
        <v>86</v>
      </c>
      <c r="G31" s="27">
        <v>700</v>
      </c>
      <c r="H31" s="48">
        <f aca="true" t="shared" si="4" ref="H31:M31">H32</f>
        <v>98.63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8">
        <f t="shared" si="4"/>
        <v>0</v>
      </c>
      <c r="M31" s="48">
        <f t="shared" si="4"/>
        <v>0</v>
      </c>
      <c r="N31" s="28"/>
    </row>
    <row r="32" spans="1:14" s="14" customFormat="1" ht="15.75">
      <c r="A32" s="17" t="s">
        <v>14</v>
      </c>
      <c r="B32" s="30" t="s">
        <v>109</v>
      </c>
      <c r="C32" s="24" t="s">
        <v>55</v>
      </c>
      <c r="D32" s="25" t="s">
        <v>24</v>
      </c>
      <c r="E32" s="25" t="s">
        <v>0</v>
      </c>
      <c r="F32" s="26" t="s">
        <v>86</v>
      </c>
      <c r="G32" s="27">
        <v>730</v>
      </c>
      <c r="H32" s="48">
        <v>98.63</v>
      </c>
      <c r="I32" s="48"/>
      <c r="J32" s="48">
        <v>0</v>
      </c>
      <c r="K32" s="48"/>
      <c r="L32" s="48">
        <v>0</v>
      </c>
      <c r="M32" s="31"/>
      <c r="N32" s="28"/>
    </row>
    <row r="33" spans="1:14" s="14" customFormat="1" ht="47.25">
      <c r="A33" s="17" t="s">
        <v>14</v>
      </c>
      <c r="B33" s="23" t="s">
        <v>50</v>
      </c>
      <c r="C33" s="24" t="s">
        <v>55</v>
      </c>
      <c r="D33" s="25" t="s">
        <v>24</v>
      </c>
      <c r="E33" s="25" t="s">
        <v>0</v>
      </c>
      <c r="F33" s="26" t="s">
        <v>7</v>
      </c>
      <c r="G33" s="27"/>
      <c r="H33" s="48">
        <f>H35</f>
        <v>12000</v>
      </c>
      <c r="I33" s="48">
        <v>0</v>
      </c>
      <c r="J33" s="48">
        <f>J35</f>
        <v>12000</v>
      </c>
      <c r="K33" s="48">
        <v>0</v>
      </c>
      <c r="L33" s="48">
        <f>L35</f>
        <v>12000</v>
      </c>
      <c r="M33" s="48">
        <v>0</v>
      </c>
      <c r="N33" s="28"/>
    </row>
    <row r="34" spans="1:14" s="14" customFormat="1" ht="15.75">
      <c r="A34" s="17"/>
      <c r="B34" s="23" t="s">
        <v>73</v>
      </c>
      <c r="C34" s="24" t="s">
        <v>55</v>
      </c>
      <c r="D34" s="25" t="s">
        <v>24</v>
      </c>
      <c r="E34" s="25" t="s">
        <v>0</v>
      </c>
      <c r="F34" s="26" t="s">
        <v>7</v>
      </c>
      <c r="G34" s="27">
        <v>800</v>
      </c>
      <c r="H34" s="48">
        <f aca="true" t="shared" si="5" ref="H34:M34">H35</f>
        <v>12000</v>
      </c>
      <c r="I34" s="48">
        <f t="shared" si="5"/>
        <v>0</v>
      </c>
      <c r="J34" s="48">
        <f t="shared" si="5"/>
        <v>12000</v>
      </c>
      <c r="K34" s="48">
        <f t="shared" si="5"/>
        <v>0</v>
      </c>
      <c r="L34" s="48">
        <f t="shared" si="5"/>
        <v>12000</v>
      </c>
      <c r="M34" s="48">
        <f t="shared" si="5"/>
        <v>0</v>
      </c>
      <c r="N34" s="28"/>
    </row>
    <row r="35" spans="1:14" s="14" customFormat="1" ht="15.75">
      <c r="A35" s="17" t="s">
        <v>14</v>
      </c>
      <c r="B35" s="32" t="s">
        <v>8</v>
      </c>
      <c r="C35" s="24" t="s">
        <v>55</v>
      </c>
      <c r="D35" s="25" t="s">
        <v>24</v>
      </c>
      <c r="E35" s="25" t="s">
        <v>0</v>
      </c>
      <c r="F35" s="26" t="s">
        <v>7</v>
      </c>
      <c r="G35" s="27">
        <v>870</v>
      </c>
      <c r="H35" s="48">
        <v>12000</v>
      </c>
      <c r="I35" s="48"/>
      <c r="J35" s="48">
        <v>12000</v>
      </c>
      <c r="K35" s="48"/>
      <c r="L35" s="48">
        <v>12000</v>
      </c>
      <c r="M35" s="31"/>
      <c r="N35" s="28"/>
    </row>
    <row r="36" spans="1:14" s="14" customFormat="1" ht="47.25">
      <c r="A36" s="17"/>
      <c r="B36" s="23" t="s">
        <v>9</v>
      </c>
      <c r="C36" s="24" t="s">
        <v>55</v>
      </c>
      <c r="D36" s="25" t="s">
        <v>24</v>
      </c>
      <c r="E36" s="25" t="s">
        <v>0</v>
      </c>
      <c r="F36" s="26" t="s">
        <v>1</v>
      </c>
      <c r="G36" s="27"/>
      <c r="H36" s="48">
        <f>H38+H40+H42</f>
        <v>1980211.22</v>
      </c>
      <c r="I36" s="48"/>
      <c r="J36" s="48">
        <f>J38+J40+J42</f>
        <v>1815792.15</v>
      </c>
      <c r="K36" s="48"/>
      <c r="L36" s="48">
        <f>L38+L40+L42</f>
        <v>1820792.15</v>
      </c>
      <c r="M36" s="48"/>
      <c r="N36" s="28"/>
    </row>
    <row r="37" spans="1:14" s="14" customFormat="1" ht="110.25">
      <c r="A37" s="17"/>
      <c r="B37" s="23" t="s">
        <v>71</v>
      </c>
      <c r="C37" s="24" t="s">
        <v>55</v>
      </c>
      <c r="D37" s="25" t="s">
        <v>24</v>
      </c>
      <c r="E37" s="25" t="s">
        <v>0</v>
      </c>
      <c r="F37" s="26" t="s">
        <v>1</v>
      </c>
      <c r="G37" s="27">
        <v>100</v>
      </c>
      <c r="H37" s="48">
        <f aca="true" t="shared" si="6" ref="H37:M37">H38</f>
        <v>1705081.95</v>
      </c>
      <c r="I37" s="48">
        <f t="shared" si="6"/>
        <v>0</v>
      </c>
      <c r="J37" s="48">
        <f t="shared" si="6"/>
        <v>1645992.15</v>
      </c>
      <c r="K37" s="48">
        <f t="shared" si="6"/>
        <v>0</v>
      </c>
      <c r="L37" s="48">
        <f t="shared" si="6"/>
        <v>1645992.15</v>
      </c>
      <c r="M37" s="48">
        <f t="shared" si="6"/>
        <v>0</v>
      </c>
      <c r="N37" s="28"/>
    </row>
    <row r="38" spans="1:14" s="14" customFormat="1" ht="47.25">
      <c r="A38" s="17"/>
      <c r="B38" s="29" t="s">
        <v>2</v>
      </c>
      <c r="C38" s="24" t="s">
        <v>55</v>
      </c>
      <c r="D38" s="25" t="s">
        <v>24</v>
      </c>
      <c r="E38" s="25" t="s">
        <v>0</v>
      </c>
      <c r="F38" s="26" t="s">
        <v>1</v>
      </c>
      <c r="G38" s="27">
        <v>120</v>
      </c>
      <c r="H38" s="48">
        <v>1705081.95</v>
      </c>
      <c r="I38" s="48"/>
      <c r="J38" s="48">
        <v>1645992.15</v>
      </c>
      <c r="K38" s="48"/>
      <c r="L38" s="48">
        <v>1645992.15</v>
      </c>
      <c r="M38" s="48"/>
      <c r="N38" s="28"/>
    </row>
    <row r="39" spans="1:14" s="14" customFormat="1" ht="47.25">
      <c r="A39" s="17"/>
      <c r="B39" s="29" t="s">
        <v>82</v>
      </c>
      <c r="C39" s="24" t="s">
        <v>55</v>
      </c>
      <c r="D39" s="25" t="s">
        <v>24</v>
      </c>
      <c r="E39" s="25" t="s">
        <v>0</v>
      </c>
      <c r="F39" s="26" t="s">
        <v>1</v>
      </c>
      <c r="G39" s="27">
        <v>200</v>
      </c>
      <c r="H39" s="48">
        <f aca="true" t="shared" si="7" ref="H39:M39">H40</f>
        <v>271129.27</v>
      </c>
      <c r="I39" s="48">
        <f t="shared" si="7"/>
        <v>0</v>
      </c>
      <c r="J39" s="48">
        <f t="shared" si="7"/>
        <v>169800</v>
      </c>
      <c r="K39" s="48">
        <f t="shared" si="7"/>
        <v>0</v>
      </c>
      <c r="L39" s="48">
        <f t="shared" si="7"/>
        <v>174800</v>
      </c>
      <c r="M39" s="48">
        <f t="shared" si="7"/>
        <v>0</v>
      </c>
      <c r="N39" s="28"/>
    </row>
    <row r="40" spans="1:14" s="14" customFormat="1" ht="47.25">
      <c r="A40" s="17" t="s">
        <v>14</v>
      </c>
      <c r="B40" s="30" t="s">
        <v>17</v>
      </c>
      <c r="C40" s="24" t="s">
        <v>55</v>
      </c>
      <c r="D40" s="25" t="s">
        <v>24</v>
      </c>
      <c r="E40" s="25" t="s">
        <v>0</v>
      </c>
      <c r="F40" s="26" t="s">
        <v>1</v>
      </c>
      <c r="G40" s="27">
        <v>240</v>
      </c>
      <c r="H40" s="48">
        <v>271129.27</v>
      </c>
      <c r="I40" s="48"/>
      <c r="J40" s="48">
        <v>169800</v>
      </c>
      <c r="K40" s="48"/>
      <c r="L40" s="48">
        <v>174800</v>
      </c>
      <c r="M40" s="48"/>
      <c r="N40" s="28"/>
    </row>
    <row r="41" spans="1:14" s="14" customFormat="1" ht="15.75">
      <c r="A41" s="17"/>
      <c r="B41" s="30" t="s">
        <v>73</v>
      </c>
      <c r="C41" s="24" t="s">
        <v>55</v>
      </c>
      <c r="D41" s="25" t="s">
        <v>24</v>
      </c>
      <c r="E41" s="25" t="s">
        <v>0</v>
      </c>
      <c r="F41" s="26" t="s">
        <v>1</v>
      </c>
      <c r="G41" s="27">
        <v>800</v>
      </c>
      <c r="H41" s="48">
        <f aca="true" t="shared" si="8" ref="H41:M41">H42</f>
        <v>4000</v>
      </c>
      <c r="I41" s="48">
        <f t="shared" si="8"/>
        <v>0</v>
      </c>
      <c r="J41" s="48">
        <f t="shared" si="8"/>
        <v>0</v>
      </c>
      <c r="K41" s="48">
        <f t="shared" si="8"/>
        <v>0</v>
      </c>
      <c r="L41" s="48">
        <f t="shared" si="8"/>
        <v>0</v>
      </c>
      <c r="M41" s="48">
        <f t="shared" si="8"/>
        <v>0</v>
      </c>
      <c r="N41" s="28"/>
    </row>
    <row r="42" spans="1:14" s="14" customFormat="1" ht="31.5">
      <c r="A42" s="17" t="s">
        <v>14</v>
      </c>
      <c r="B42" s="33" t="s">
        <v>22</v>
      </c>
      <c r="C42" s="24" t="s">
        <v>55</v>
      </c>
      <c r="D42" s="25" t="s">
        <v>24</v>
      </c>
      <c r="E42" s="25" t="s">
        <v>0</v>
      </c>
      <c r="F42" s="26" t="s">
        <v>1</v>
      </c>
      <c r="G42" s="27">
        <v>850</v>
      </c>
      <c r="H42" s="48">
        <v>4000</v>
      </c>
      <c r="I42" s="48">
        <v>0</v>
      </c>
      <c r="J42" s="48">
        <v>0</v>
      </c>
      <c r="K42" s="48">
        <v>0</v>
      </c>
      <c r="L42" s="48">
        <v>0</v>
      </c>
      <c r="M42" s="31">
        <v>0</v>
      </c>
      <c r="N42" s="28"/>
    </row>
    <row r="43" spans="1:14" s="14" customFormat="1" ht="94.5">
      <c r="A43" s="17" t="s">
        <v>14</v>
      </c>
      <c r="B43" s="23" t="s">
        <v>51</v>
      </c>
      <c r="C43" s="24" t="s">
        <v>55</v>
      </c>
      <c r="D43" s="25" t="s">
        <v>24</v>
      </c>
      <c r="E43" s="25" t="s">
        <v>0</v>
      </c>
      <c r="F43" s="26" t="s">
        <v>15</v>
      </c>
      <c r="G43" s="27"/>
      <c r="H43" s="48">
        <f>H45+H47</f>
        <v>659950.69</v>
      </c>
      <c r="I43" s="48">
        <v>0</v>
      </c>
      <c r="J43" s="48">
        <f>J45+J47</f>
        <v>652137.85</v>
      </c>
      <c r="K43" s="48">
        <v>0</v>
      </c>
      <c r="L43" s="48">
        <f>L45+L47</f>
        <v>675146.93</v>
      </c>
      <c r="M43" s="48">
        <v>0</v>
      </c>
      <c r="N43" s="28"/>
    </row>
    <row r="44" spans="1:14" s="14" customFormat="1" ht="47.25">
      <c r="A44" s="17"/>
      <c r="B44" s="23" t="s">
        <v>82</v>
      </c>
      <c r="C44" s="24" t="s">
        <v>55</v>
      </c>
      <c r="D44" s="25" t="s">
        <v>24</v>
      </c>
      <c r="E44" s="25" t="s">
        <v>0</v>
      </c>
      <c r="F44" s="26" t="s">
        <v>15</v>
      </c>
      <c r="G44" s="27">
        <v>200</v>
      </c>
      <c r="H44" s="48">
        <f aca="true" t="shared" si="9" ref="H44:M44">H45</f>
        <v>640904.46</v>
      </c>
      <c r="I44" s="48">
        <f t="shared" si="9"/>
        <v>0</v>
      </c>
      <c r="J44" s="48">
        <f t="shared" si="9"/>
        <v>650137.85</v>
      </c>
      <c r="K44" s="48">
        <f t="shared" si="9"/>
        <v>0</v>
      </c>
      <c r="L44" s="48">
        <f t="shared" si="9"/>
        <v>673146.93</v>
      </c>
      <c r="M44" s="48">
        <f t="shared" si="9"/>
        <v>0</v>
      </c>
      <c r="N44" s="28"/>
    </row>
    <row r="45" spans="1:14" s="14" customFormat="1" ht="47.25">
      <c r="A45" s="17" t="s">
        <v>14</v>
      </c>
      <c r="B45" s="30" t="s">
        <v>17</v>
      </c>
      <c r="C45" s="24" t="s">
        <v>55</v>
      </c>
      <c r="D45" s="25" t="s">
        <v>24</v>
      </c>
      <c r="E45" s="25" t="s">
        <v>0</v>
      </c>
      <c r="F45" s="26" t="s">
        <v>15</v>
      </c>
      <c r="G45" s="27">
        <v>240</v>
      </c>
      <c r="H45" s="48">
        <v>640904.46</v>
      </c>
      <c r="I45" s="48">
        <v>0</v>
      </c>
      <c r="J45" s="48">
        <v>650137.85</v>
      </c>
      <c r="K45" s="48">
        <v>0</v>
      </c>
      <c r="L45" s="48">
        <v>673146.93</v>
      </c>
      <c r="M45" s="48">
        <v>0</v>
      </c>
      <c r="N45" s="28"/>
    </row>
    <row r="46" spans="1:14" s="14" customFormat="1" ht="15.75">
      <c r="A46" s="17"/>
      <c r="B46" s="30" t="s">
        <v>73</v>
      </c>
      <c r="C46" s="24" t="s">
        <v>55</v>
      </c>
      <c r="D46" s="25" t="s">
        <v>24</v>
      </c>
      <c r="E46" s="25" t="s">
        <v>0</v>
      </c>
      <c r="F46" s="26" t="s">
        <v>15</v>
      </c>
      <c r="G46" s="27">
        <v>800</v>
      </c>
      <c r="H46" s="48">
        <f aca="true" t="shared" si="10" ref="H46:M46">H47</f>
        <v>19046.23</v>
      </c>
      <c r="I46" s="48">
        <f t="shared" si="10"/>
        <v>0</v>
      </c>
      <c r="J46" s="48">
        <f t="shared" si="10"/>
        <v>2000</v>
      </c>
      <c r="K46" s="48">
        <f t="shared" si="10"/>
        <v>0</v>
      </c>
      <c r="L46" s="48">
        <f t="shared" si="10"/>
        <v>2000</v>
      </c>
      <c r="M46" s="48">
        <f t="shared" si="10"/>
        <v>0</v>
      </c>
      <c r="N46" s="28"/>
    </row>
    <row r="47" spans="1:14" s="14" customFormat="1" ht="31.5">
      <c r="A47" s="17" t="s">
        <v>14</v>
      </c>
      <c r="B47" s="33" t="s">
        <v>22</v>
      </c>
      <c r="C47" s="24" t="s">
        <v>55</v>
      </c>
      <c r="D47" s="25" t="s">
        <v>24</v>
      </c>
      <c r="E47" s="25" t="s">
        <v>0</v>
      </c>
      <c r="F47" s="26" t="s">
        <v>15</v>
      </c>
      <c r="G47" s="27">
        <v>850</v>
      </c>
      <c r="H47" s="48">
        <v>19046.23</v>
      </c>
      <c r="I47" s="48">
        <v>0</v>
      </c>
      <c r="J47" s="48">
        <v>2000</v>
      </c>
      <c r="K47" s="48">
        <v>0</v>
      </c>
      <c r="L47" s="48">
        <v>2000</v>
      </c>
      <c r="M47" s="48">
        <v>0</v>
      </c>
      <c r="N47" s="28"/>
    </row>
    <row r="48" spans="1:14" s="14" customFormat="1" ht="94.5">
      <c r="A48" s="17"/>
      <c r="B48" s="33" t="s">
        <v>96</v>
      </c>
      <c r="C48" s="24" t="s">
        <v>55</v>
      </c>
      <c r="D48" s="25" t="s">
        <v>24</v>
      </c>
      <c r="E48" s="25" t="s">
        <v>93</v>
      </c>
      <c r="F48" s="26" t="s">
        <v>94</v>
      </c>
      <c r="G48" s="27"/>
      <c r="H48" s="48">
        <f>H49</f>
        <v>31424.17</v>
      </c>
      <c r="I48" s="48">
        <f aca="true" t="shared" si="11" ref="I48:M49">I49</f>
        <v>23568.11</v>
      </c>
      <c r="J48" s="48">
        <f t="shared" si="11"/>
        <v>26794.17</v>
      </c>
      <c r="K48" s="48">
        <f t="shared" si="11"/>
        <v>26794.17</v>
      </c>
      <c r="L48" s="48">
        <f t="shared" si="11"/>
        <v>26794.17</v>
      </c>
      <c r="M48" s="48">
        <f t="shared" si="11"/>
        <v>26794.17</v>
      </c>
      <c r="N48" s="28"/>
    </row>
    <row r="49" spans="1:14" s="14" customFormat="1" ht="110.25">
      <c r="A49" s="17"/>
      <c r="B49" s="33" t="s">
        <v>71</v>
      </c>
      <c r="C49" s="24" t="s">
        <v>55</v>
      </c>
      <c r="D49" s="25" t="s">
        <v>24</v>
      </c>
      <c r="E49" s="25" t="s">
        <v>93</v>
      </c>
      <c r="F49" s="26" t="s">
        <v>94</v>
      </c>
      <c r="G49" s="27">
        <v>100</v>
      </c>
      <c r="H49" s="48">
        <f>H50</f>
        <v>31424.17</v>
      </c>
      <c r="I49" s="48">
        <f t="shared" si="11"/>
        <v>23568.11</v>
      </c>
      <c r="J49" s="48">
        <f t="shared" si="11"/>
        <v>26794.17</v>
      </c>
      <c r="K49" s="48">
        <f t="shared" si="11"/>
        <v>26794.17</v>
      </c>
      <c r="L49" s="48">
        <f t="shared" si="11"/>
        <v>26794.17</v>
      </c>
      <c r="M49" s="48">
        <f t="shared" si="11"/>
        <v>26794.17</v>
      </c>
      <c r="N49" s="28"/>
    </row>
    <row r="50" spans="1:14" s="14" customFormat="1" ht="31.5">
      <c r="A50" s="17"/>
      <c r="B50" s="33" t="s">
        <v>23</v>
      </c>
      <c r="C50" s="24" t="s">
        <v>55</v>
      </c>
      <c r="D50" s="25" t="s">
        <v>24</v>
      </c>
      <c r="E50" s="25" t="s">
        <v>93</v>
      </c>
      <c r="F50" s="26" t="s">
        <v>94</v>
      </c>
      <c r="G50" s="27">
        <v>110</v>
      </c>
      <c r="H50" s="48">
        <v>31424.17</v>
      </c>
      <c r="I50" s="48">
        <v>23568.11</v>
      </c>
      <c r="J50" s="48">
        <v>26794.17</v>
      </c>
      <c r="K50" s="48">
        <v>26794.17</v>
      </c>
      <c r="L50" s="48">
        <v>26794.17</v>
      </c>
      <c r="M50" s="48">
        <v>26794.17</v>
      </c>
      <c r="N50" s="28"/>
    </row>
    <row r="51" spans="1:14" s="47" customFormat="1" ht="47.25">
      <c r="A51" s="16"/>
      <c r="B51" s="30" t="s">
        <v>104</v>
      </c>
      <c r="C51" s="24" t="s">
        <v>55</v>
      </c>
      <c r="D51" s="25" t="s">
        <v>24</v>
      </c>
      <c r="E51" s="25" t="s">
        <v>93</v>
      </c>
      <c r="F51" s="26" t="s">
        <v>105</v>
      </c>
      <c r="G51" s="27"/>
      <c r="H51" s="48">
        <f aca="true" t="shared" si="12" ref="H51:M52">H52</f>
        <v>56600</v>
      </c>
      <c r="I51" s="48">
        <f t="shared" si="12"/>
        <v>56600</v>
      </c>
      <c r="J51" s="48">
        <f t="shared" si="12"/>
        <v>0</v>
      </c>
      <c r="K51" s="48">
        <f t="shared" si="12"/>
        <v>0</v>
      </c>
      <c r="L51" s="48">
        <f t="shared" si="12"/>
        <v>0</v>
      </c>
      <c r="M51" s="48">
        <f t="shared" si="12"/>
        <v>0</v>
      </c>
      <c r="N51" s="46"/>
    </row>
    <row r="52" spans="1:14" s="47" customFormat="1" ht="47.25">
      <c r="A52" s="16"/>
      <c r="B52" s="30" t="s">
        <v>82</v>
      </c>
      <c r="C52" s="24" t="s">
        <v>55</v>
      </c>
      <c r="D52" s="25" t="s">
        <v>24</v>
      </c>
      <c r="E52" s="25" t="s">
        <v>93</v>
      </c>
      <c r="F52" s="26" t="s">
        <v>105</v>
      </c>
      <c r="G52" s="27">
        <v>200</v>
      </c>
      <c r="H52" s="48">
        <f t="shared" si="12"/>
        <v>56600</v>
      </c>
      <c r="I52" s="48">
        <f t="shared" si="12"/>
        <v>56600</v>
      </c>
      <c r="J52" s="48">
        <f t="shared" si="12"/>
        <v>0</v>
      </c>
      <c r="K52" s="48">
        <f t="shared" si="12"/>
        <v>0</v>
      </c>
      <c r="L52" s="48">
        <f t="shared" si="12"/>
        <v>0</v>
      </c>
      <c r="M52" s="48">
        <f t="shared" si="12"/>
        <v>0</v>
      </c>
      <c r="N52" s="46"/>
    </row>
    <row r="53" spans="1:14" s="47" customFormat="1" ht="47.25">
      <c r="A53" s="16"/>
      <c r="B53" s="30" t="s">
        <v>17</v>
      </c>
      <c r="C53" s="24" t="s">
        <v>55</v>
      </c>
      <c r="D53" s="25" t="s">
        <v>24</v>
      </c>
      <c r="E53" s="25" t="s">
        <v>93</v>
      </c>
      <c r="F53" s="26" t="s">
        <v>105</v>
      </c>
      <c r="G53" s="27">
        <v>240</v>
      </c>
      <c r="H53" s="48">
        <v>56600</v>
      </c>
      <c r="I53" s="48">
        <v>56600</v>
      </c>
      <c r="J53" s="48">
        <v>0</v>
      </c>
      <c r="K53" s="48">
        <v>0</v>
      </c>
      <c r="L53" s="48">
        <v>0</v>
      </c>
      <c r="M53" s="48">
        <v>0</v>
      </c>
      <c r="N53" s="46"/>
    </row>
    <row r="54" spans="1:14" s="14" customFormat="1" ht="126">
      <c r="A54" s="17"/>
      <c r="B54" s="33" t="s">
        <v>97</v>
      </c>
      <c r="C54" s="24" t="s">
        <v>55</v>
      </c>
      <c r="D54" s="25" t="s">
        <v>24</v>
      </c>
      <c r="E54" s="25" t="s">
        <v>84</v>
      </c>
      <c r="F54" s="26" t="s">
        <v>95</v>
      </c>
      <c r="G54" s="27"/>
      <c r="H54" s="48">
        <f aca="true" t="shared" si="13" ref="H54:M54">H55+H57</f>
        <v>9543</v>
      </c>
      <c r="I54" s="48">
        <f t="shared" si="13"/>
        <v>9543</v>
      </c>
      <c r="J54" s="48">
        <f t="shared" si="13"/>
        <v>0</v>
      </c>
      <c r="K54" s="48">
        <f t="shared" si="13"/>
        <v>0</v>
      </c>
      <c r="L54" s="48">
        <f t="shared" si="13"/>
        <v>0</v>
      </c>
      <c r="M54" s="48">
        <f t="shared" si="13"/>
        <v>0</v>
      </c>
      <c r="N54" s="28"/>
    </row>
    <row r="55" spans="1:14" s="14" customFormat="1" ht="110.25">
      <c r="A55" s="17"/>
      <c r="B55" s="33" t="s">
        <v>71</v>
      </c>
      <c r="C55" s="24" t="s">
        <v>55</v>
      </c>
      <c r="D55" s="25" t="s">
        <v>24</v>
      </c>
      <c r="E55" s="25" t="s">
        <v>84</v>
      </c>
      <c r="F55" s="26" t="s">
        <v>95</v>
      </c>
      <c r="G55" s="27">
        <v>100</v>
      </c>
      <c r="H55" s="48">
        <f aca="true" t="shared" si="14" ref="H55:M55">H56</f>
        <v>6362</v>
      </c>
      <c r="I55" s="48">
        <f t="shared" si="14"/>
        <v>6362</v>
      </c>
      <c r="J55" s="48">
        <f t="shared" si="14"/>
        <v>0</v>
      </c>
      <c r="K55" s="48">
        <f t="shared" si="14"/>
        <v>0</v>
      </c>
      <c r="L55" s="48">
        <f t="shared" si="14"/>
        <v>0</v>
      </c>
      <c r="M55" s="48">
        <f t="shared" si="14"/>
        <v>0</v>
      </c>
      <c r="N55" s="28"/>
    </row>
    <row r="56" spans="1:14" s="14" customFormat="1" ht="47.25">
      <c r="A56" s="17"/>
      <c r="B56" s="33" t="s">
        <v>2</v>
      </c>
      <c r="C56" s="24" t="s">
        <v>55</v>
      </c>
      <c r="D56" s="25" t="s">
        <v>24</v>
      </c>
      <c r="E56" s="25" t="s">
        <v>84</v>
      </c>
      <c r="F56" s="26" t="s">
        <v>95</v>
      </c>
      <c r="G56" s="27">
        <v>120</v>
      </c>
      <c r="H56" s="48">
        <v>6362</v>
      </c>
      <c r="I56" s="48">
        <v>6362</v>
      </c>
      <c r="J56" s="48">
        <v>0</v>
      </c>
      <c r="K56" s="48">
        <v>0</v>
      </c>
      <c r="L56" s="48">
        <v>0</v>
      </c>
      <c r="M56" s="48">
        <v>0</v>
      </c>
      <c r="N56" s="28"/>
    </row>
    <row r="57" spans="1:14" s="14" customFormat="1" ht="47.25">
      <c r="A57" s="17"/>
      <c r="B57" s="33" t="s">
        <v>82</v>
      </c>
      <c r="C57" s="24" t="s">
        <v>55</v>
      </c>
      <c r="D57" s="25" t="s">
        <v>24</v>
      </c>
      <c r="E57" s="25" t="s">
        <v>84</v>
      </c>
      <c r="F57" s="26" t="s">
        <v>95</v>
      </c>
      <c r="G57" s="27">
        <v>200</v>
      </c>
      <c r="H57" s="48">
        <f aca="true" t="shared" si="15" ref="H57:M57">H58</f>
        <v>3181</v>
      </c>
      <c r="I57" s="48">
        <f t="shared" si="15"/>
        <v>3181</v>
      </c>
      <c r="J57" s="48">
        <f t="shared" si="15"/>
        <v>0</v>
      </c>
      <c r="K57" s="48">
        <f t="shared" si="15"/>
        <v>0</v>
      </c>
      <c r="L57" s="48">
        <f t="shared" si="15"/>
        <v>0</v>
      </c>
      <c r="M57" s="48">
        <f t="shared" si="15"/>
        <v>0</v>
      </c>
      <c r="N57" s="28"/>
    </row>
    <row r="58" spans="1:14" s="14" customFormat="1" ht="47.25">
      <c r="A58" s="17"/>
      <c r="B58" s="33" t="s">
        <v>17</v>
      </c>
      <c r="C58" s="24" t="s">
        <v>55</v>
      </c>
      <c r="D58" s="25" t="s">
        <v>24</v>
      </c>
      <c r="E58" s="25" t="s">
        <v>84</v>
      </c>
      <c r="F58" s="26" t="s">
        <v>95</v>
      </c>
      <c r="G58" s="27">
        <v>240</v>
      </c>
      <c r="H58" s="48">
        <v>3181</v>
      </c>
      <c r="I58" s="48">
        <v>3181</v>
      </c>
      <c r="J58" s="48">
        <v>0</v>
      </c>
      <c r="K58" s="48">
        <v>0</v>
      </c>
      <c r="L58" s="48">
        <v>0</v>
      </c>
      <c r="M58" s="48">
        <v>0</v>
      </c>
      <c r="N58" s="28"/>
    </row>
    <row r="59" spans="1:14" s="14" customFormat="1" ht="94.5">
      <c r="A59" s="17" t="s">
        <v>14</v>
      </c>
      <c r="B59" s="23" t="s">
        <v>49</v>
      </c>
      <c r="C59" s="24" t="s">
        <v>55</v>
      </c>
      <c r="D59" s="25" t="s">
        <v>24</v>
      </c>
      <c r="E59" s="25" t="s">
        <v>26</v>
      </c>
      <c r="F59" s="26" t="s">
        <v>0</v>
      </c>
      <c r="G59" s="27"/>
      <c r="H59" s="48">
        <f>H61</f>
        <v>35050</v>
      </c>
      <c r="I59" s="48">
        <v>0</v>
      </c>
      <c r="J59" s="48">
        <f>J61</f>
        <v>35050</v>
      </c>
      <c r="K59" s="48">
        <v>0</v>
      </c>
      <c r="L59" s="48">
        <f>L61</f>
        <v>35050</v>
      </c>
      <c r="M59" s="48">
        <v>0</v>
      </c>
      <c r="N59" s="28"/>
    </row>
    <row r="60" spans="1:14" s="14" customFormat="1" ht="15.75">
      <c r="A60" s="17"/>
      <c r="B60" s="23" t="s">
        <v>72</v>
      </c>
      <c r="C60" s="24" t="s">
        <v>55</v>
      </c>
      <c r="D60" s="25" t="s">
        <v>24</v>
      </c>
      <c r="E60" s="25" t="s">
        <v>26</v>
      </c>
      <c r="F60" s="26" t="s">
        <v>0</v>
      </c>
      <c r="G60" s="27">
        <v>500</v>
      </c>
      <c r="H60" s="48">
        <f aca="true" t="shared" si="16" ref="H60:M60">H61</f>
        <v>35050</v>
      </c>
      <c r="I60" s="48">
        <f t="shared" si="16"/>
        <v>0</v>
      </c>
      <c r="J60" s="48">
        <f t="shared" si="16"/>
        <v>35050</v>
      </c>
      <c r="K60" s="48">
        <f t="shared" si="16"/>
        <v>0</v>
      </c>
      <c r="L60" s="48">
        <f t="shared" si="16"/>
        <v>35050</v>
      </c>
      <c r="M60" s="48">
        <f t="shared" si="16"/>
        <v>0</v>
      </c>
      <c r="N60" s="28"/>
    </row>
    <row r="61" spans="1:14" s="14" customFormat="1" ht="15.75">
      <c r="A61" s="17" t="s">
        <v>14</v>
      </c>
      <c r="B61" s="30" t="s">
        <v>5</v>
      </c>
      <c r="C61" s="24" t="s">
        <v>55</v>
      </c>
      <c r="D61" s="25" t="s">
        <v>24</v>
      </c>
      <c r="E61" s="25" t="s">
        <v>26</v>
      </c>
      <c r="F61" s="26" t="s">
        <v>0</v>
      </c>
      <c r="G61" s="27">
        <v>540</v>
      </c>
      <c r="H61" s="48">
        <v>35050</v>
      </c>
      <c r="I61" s="48">
        <v>0</v>
      </c>
      <c r="J61" s="48">
        <v>35050</v>
      </c>
      <c r="K61" s="48">
        <v>0</v>
      </c>
      <c r="L61" s="48">
        <v>35050</v>
      </c>
      <c r="M61" s="31">
        <v>0</v>
      </c>
      <c r="N61" s="28"/>
    </row>
    <row r="62" spans="1:14" s="14" customFormat="1" ht="110.25">
      <c r="A62" s="17"/>
      <c r="B62" s="23" t="s">
        <v>67</v>
      </c>
      <c r="C62" s="24" t="s">
        <v>55</v>
      </c>
      <c r="D62" s="25" t="s">
        <v>24</v>
      </c>
      <c r="E62" s="25" t="s">
        <v>26</v>
      </c>
      <c r="F62" s="26" t="s">
        <v>20</v>
      </c>
      <c r="G62" s="27"/>
      <c r="H62" s="48">
        <f>H64</f>
        <v>2660</v>
      </c>
      <c r="I62" s="48">
        <v>0</v>
      </c>
      <c r="J62" s="48">
        <f>J64</f>
        <v>2660</v>
      </c>
      <c r="K62" s="48">
        <v>0</v>
      </c>
      <c r="L62" s="48">
        <f>L64</f>
        <v>2660</v>
      </c>
      <c r="M62" s="48">
        <v>0</v>
      </c>
      <c r="N62" s="28"/>
    </row>
    <row r="63" spans="1:14" s="14" customFormat="1" ht="15.75">
      <c r="A63" s="17"/>
      <c r="B63" s="23" t="s">
        <v>72</v>
      </c>
      <c r="C63" s="24" t="s">
        <v>55</v>
      </c>
      <c r="D63" s="25" t="s">
        <v>24</v>
      </c>
      <c r="E63" s="25" t="s">
        <v>26</v>
      </c>
      <c r="F63" s="26" t="s">
        <v>20</v>
      </c>
      <c r="G63" s="27">
        <v>500</v>
      </c>
      <c r="H63" s="48">
        <f aca="true" t="shared" si="17" ref="H63:M63">H64</f>
        <v>2660</v>
      </c>
      <c r="I63" s="48">
        <f t="shared" si="17"/>
        <v>0</v>
      </c>
      <c r="J63" s="48">
        <f t="shared" si="17"/>
        <v>2660</v>
      </c>
      <c r="K63" s="48">
        <f t="shared" si="17"/>
        <v>0</v>
      </c>
      <c r="L63" s="48">
        <f t="shared" si="17"/>
        <v>2660</v>
      </c>
      <c r="M63" s="48">
        <f t="shared" si="17"/>
        <v>0</v>
      </c>
      <c r="N63" s="28"/>
    </row>
    <row r="64" spans="1:14" s="14" customFormat="1" ht="15.75">
      <c r="A64" s="16" t="s">
        <v>14</v>
      </c>
      <c r="B64" s="30" t="s">
        <v>5</v>
      </c>
      <c r="C64" s="24" t="s">
        <v>55</v>
      </c>
      <c r="D64" s="25" t="s">
        <v>24</v>
      </c>
      <c r="E64" s="25" t="s">
        <v>26</v>
      </c>
      <c r="F64" s="26" t="s">
        <v>20</v>
      </c>
      <c r="G64" s="27">
        <v>540</v>
      </c>
      <c r="H64" s="48">
        <v>2660</v>
      </c>
      <c r="I64" s="48">
        <v>0</v>
      </c>
      <c r="J64" s="48">
        <v>2660</v>
      </c>
      <c r="K64" s="48">
        <v>0</v>
      </c>
      <c r="L64" s="48">
        <v>2660</v>
      </c>
      <c r="M64" s="31">
        <v>0</v>
      </c>
      <c r="N64" s="28"/>
    </row>
    <row r="65" spans="1:14" s="14" customFormat="1" ht="47.25">
      <c r="A65" s="17" t="s">
        <v>14</v>
      </c>
      <c r="B65" s="34" t="s">
        <v>78</v>
      </c>
      <c r="C65" s="24" t="s">
        <v>55</v>
      </c>
      <c r="D65" s="25" t="s">
        <v>24</v>
      </c>
      <c r="E65" s="25" t="s">
        <v>20</v>
      </c>
      <c r="F65" s="26" t="s">
        <v>18</v>
      </c>
      <c r="G65" s="27"/>
      <c r="H65" s="48">
        <f>H66+H69+H72</f>
        <v>36309</v>
      </c>
      <c r="I65" s="48">
        <v>0</v>
      </c>
      <c r="J65" s="48">
        <f>J66+J69+J72</f>
        <v>70000</v>
      </c>
      <c r="K65" s="48">
        <v>0</v>
      </c>
      <c r="L65" s="48">
        <f>L66+L69+L72</f>
        <v>70000</v>
      </c>
      <c r="M65" s="48">
        <v>0</v>
      </c>
      <c r="N65" s="28"/>
    </row>
    <row r="66" spans="1:14" s="14" customFormat="1" ht="63">
      <c r="A66" s="17"/>
      <c r="B66" s="34" t="s">
        <v>68</v>
      </c>
      <c r="C66" s="24" t="s">
        <v>55</v>
      </c>
      <c r="D66" s="25" t="s">
        <v>24</v>
      </c>
      <c r="E66" s="25" t="s">
        <v>20</v>
      </c>
      <c r="F66" s="26" t="s">
        <v>16</v>
      </c>
      <c r="G66" s="27"/>
      <c r="H66" s="48">
        <f>H68</f>
        <v>5000</v>
      </c>
      <c r="I66" s="48">
        <v>0</v>
      </c>
      <c r="J66" s="48">
        <f>J68</f>
        <v>0</v>
      </c>
      <c r="K66" s="48">
        <v>0</v>
      </c>
      <c r="L66" s="48">
        <f>L68</f>
        <v>0</v>
      </c>
      <c r="M66" s="48">
        <v>0</v>
      </c>
      <c r="N66" s="28"/>
    </row>
    <row r="67" spans="1:14" s="14" customFormat="1" ht="47.25">
      <c r="A67" s="17"/>
      <c r="B67" s="34" t="s">
        <v>82</v>
      </c>
      <c r="C67" s="24" t="s">
        <v>55</v>
      </c>
      <c r="D67" s="25" t="s">
        <v>24</v>
      </c>
      <c r="E67" s="25" t="s">
        <v>20</v>
      </c>
      <c r="F67" s="26" t="s">
        <v>16</v>
      </c>
      <c r="G67" s="27">
        <v>200</v>
      </c>
      <c r="H67" s="48">
        <f>H68</f>
        <v>5000</v>
      </c>
      <c r="I67" s="48">
        <v>0</v>
      </c>
      <c r="J67" s="48">
        <f>J68</f>
        <v>0</v>
      </c>
      <c r="K67" s="48">
        <v>0</v>
      </c>
      <c r="L67" s="48">
        <f>L68</f>
        <v>0</v>
      </c>
      <c r="M67" s="48">
        <v>0</v>
      </c>
      <c r="N67" s="28"/>
    </row>
    <row r="68" spans="1:14" s="14" customFormat="1" ht="47.25">
      <c r="A68" s="17"/>
      <c r="B68" s="34" t="s">
        <v>17</v>
      </c>
      <c r="C68" s="24" t="s">
        <v>55</v>
      </c>
      <c r="D68" s="25" t="s">
        <v>24</v>
      </c>
      <c r="E68" s="25" t="s">
        <v>20</v>
      </c>
      <c r="F68" s="26" t="s">
        <v>16</v>
      </c>
      <c r="G68" s="27">
        <v>240</v>
      </c>
      <c r="H68" s="48">
        <v>5000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28"/>
    </row>
    <row r="69" spans="1:14" s="14" customFormat="1" ht="63">
      <c r="A69" s="17" t="s">
        <v>14</v>
      </c>
      <c r="B69" s="34" t="s">
        <v>52</v>
      </c>
      <c r="C69" s="24" t="s">
        <v>55</v>
      </c>
      <c r="D69" s="25" t="s">
        <v>24</v>
      </c>
      <c r="E69" s="25" t="s">
        <v>20</v>
      </c>
      <c r="F69" s="26" t="s">
        <v>20</v>
      </c>
      <c r="G69" s="27"/>
      <c r="H69" s="48">
        <f>H71</f>
        <v>23000</v>
      </c>
      <c r="I69" s="48">
        <v>0</v>
      </c>
      <c r="J69" s="48">
        <f>J71</f>
        <v>70000</v>
      </c>
      <c r="K69" s="48">
        <v>0</v>
      </c>
      <c r="L69" s="48">
        <f>L71</f>
        <v>70000</v>
      </c>
      <c r="M69" s="48">
        <v>0</v>
      </c>
      <c r="N69" s="28"/>
    </row>
    <row r="70" spans="1:14" s="14" customFormat="1" ht="47.25">
      <c r="A70" s="17"/>
      <c r="B70" s="34" t="s">
        <v>82</v>
      </c>
      <c r="C70" s="24" t="s">
        <v>55</v>
      </c>
      <c r="D70" s="25" t="s">
        <v>24</v>
      </c>
      <c r="E70" s="25" t="s">
        <v>20</v>
      </c>
      <c r="F70" s="26" t="s">
        <v>20</v>
      </c>
      <c r="G70" s="27">
        <v>200</v>
      </c>
      <c r="H70" s="48">
        <f>H71</f>
        <v>23000</v>
      </c>
      <c r="I70" s="48">
        <v>0</v>
      </c>
      <c r="J70" s="48">
        <f>J71</f>
        <v>70000</v>
      </c>
      <c r="K70" s="48">
        <v>0</v>
      </c>
      <c r="L70" s="48">
        <f>L71</f>
        <v>70000</v>
      </c>
      <c r="M70" s="48">
        <v>0</v>
      </c>
      <c r="N70" s="28"/>
    </row>
    <row r="71" spans="1:14" s="14" customFormat="1" ht="47.25">
      <c r="A71" s="17" t="s">
        <v>14</v>
      </c>
      <c r="B71" s="30" t="s">
        <v>17</v>
      </c>
      <c r="C71" s="24" t="s">
        <v>55</v>
      </c>
      <c r="D71" s="25" t="s">
        <v>24</v>
      </c>
      <c r="E71" s="25" t="s">
        <v>20</v>
      </c>
      <c r="F71" s="26" t="s">
        <v>20</v>
      </c>
      <c r="G71" s="27">
        <v>240</v>
      </c>
      <c r="H71" s="48">
        <v>23000</v>
      </c>
      <c r="I71" s="48">
        <v>0</v>
      </c>
      <c r="J71" s="48">
        <v>70000</v>
      </c>
      <c r="K71" s="48">
        <v>0</v>
      </c>
      <c r="L71" s="48">
        <v>70000</v>
      </c>
      <c r="M71" s="48">
        <v>0</v>
      </c>
      <c r="N71" s="28"/>
    </row>
    <row r="72" spans="1:14" s="14" customFormat="1" ht="47.25">
      <c r="A72" s="17"/>
      <c r="B72" s="30" t="s">
        <v>62</v>
      </c>
      <c r="C72" s="24" t="s">
        <v>55</v>
      </c>
      <c r="D72" s="25" t="s">
        <v>24</v>
      </c>
      <c r="E72" s="25" t="s">
        <v>20</v>
      </c>
      <c r="F72" s="26" t="s">
        <v>25</v>
      </c>
      <c r="G72" s="27"/>
      <c r="H72" s="48">
        <f>H74</f>
        <v>8309</v>
      </c>
      <c r="I72" s="48">
        <v>0</v>
      </c>
      <c r="J72" s="48">
        <f>J74</f>
        <v>0</v>
      </c>
      <c r="K72" s="48">
        <v>0</v>
      </c>
      <c r="L72" s="48">
        <f>L74</f>
        <v>0</v>
      </c>
      <c r="M72" s="48">
        <v>0</v>
      </c>
      <c r="N72" s="28"/>
    </row>
    <row r="73" spans="1:14" s="14" customFormat="1" ht="47.25">
      <c r="A73" s="17"/>
      <c r="B73" s="30" t="s">
        <v>82</v>
      </c>
      <c r="C73" s="24" t="s">
        <v>55</v>
      </c>
      <c r="D73" s="25" t="s">
        <v>24</v>
      </c>
      <c r="E73" s="25" t="s">
        <v>20</v>
      </c>
      <c r="F73" s="26" t="s">
        <v>25</v>
      </c>
      <c r="G73" s="27">
        <v>200</v>
      </c>
      <c r="H73" s="48">
        <f>H74</f>
        <v>8309</v>
      </c>
      <c r="I73" s="48">
        <v>0</v>
      </c>
      <c r="J73" s="48">
        <f>J74</f>
        <v>0</v>
      </c>
      <c r="K73" s="48">
        <v>0</v>
      </c>
      <c r="L73" s="48">
        <f>L74</f>
        <v>0</v>
      </c>
      <c r="M73" s="48">
        <v>0</v>
      </c>
      <c r="N73" s="28"/>
    </row>
    <row r="74" spans="1:14" s="14" customFormat="1" ht="47.25">
      <c r="A74" s="17"/>
      <c r="B74" s="30" t="s">
        <v>17</v>
      </c>
      <c r="C74" s="24" t="s">
        <v>55</v>
      </c>
      <c r="D74" s="25" t="s">
        <v>24</v>
      </c>
      <c r="E74" s="25" t="s">
        <v>20</v>
      </c>
      <c r="F74" s="26" t="s">
        <v>25</v>
      </c>
      <c r="G74" s="27">
        <v>240</v>
      </c>
      <c r="H74" s="48">
        <v>8309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28"/>
    </row>
    <row r="75" spans="1:14" s="14" customFormat="1" ht="63">
      <c r="A75" s="17"/>
      <c r="B75" s="30" t="s">
        <v>99</v>
      </c>
      <c r="C75" s="24" t="s">
        <v>55</v>
      </c>
      <c r="D75" s="25" t="s">
        <v>24</v>
      </c>
      <c r="E75" s="25" t="s">
        <v>25</v>
      </c>
      <c r="F75" s="26" t="s">
        <v>18</v>
      </c>
      <c r="G75" s="27"/>
      <c r="H75" s="48">
        <f aca="true" t="shared" si="18" ref="H75:M75">H76</f>
        <v>1600</v>
      </c>
      <c r="I75" s="48">
        <f t="shared" si="18"/>
        <v>0</v>
      </c>
      <c r="J75" s="48">
        <f t="shared" si="18"/>
        <v>0</v>
      </c>
      <c r="K75" s="48">
        <f t="shared" si="18"/>
        <v>0</v>
      </c>
      <c r="L75" s="48">
        <f t="shared" si="18"/>
        <v>0</v>
      </c>
      <c r="M75" s="48">
        <f t="shared" si="18"/>
        <v>0</v>
      </c>
      <c r="N75" s="28"/>
    </row>
    <row r="76" spans="1:14" s="14" customFormat="1" ht="47.25">
      <c r="A76" s="17"/>
      <c r="B76" s="30" t="s">
        <v>98</v>
      </c>
      <c r="C76" s="24" t="s">
        <v>55</v>
      </c>
      <c r="D76" s="25" t="s">
        <v>24</v>
      </c>
      <c r="E76" s="25" t="s">
        <v>25</v>
      </c>
      <c r="F76" s="26" t="s">
        <v>0</v>
      </c>
      <c r="G76" s="27"/>
      <c r="H76" s="48">
        <f aca="true" t="shared" si="19" ref="H76:M76">H78</f>
        <v>1600</v>
      </c>
      <c r="I76" s="48">
        <f t="shared" si="19"/>
        <v>0</v>
      </c>
      <c r="J76" s="48">
        <f t="shared" si="19"/>
        <v>0</v>
      </c>
      <c r="K76" s="48">
        <f t="shared" si="19"/>
        <v>0</v>
      </c>
      <c r="L76" s="48">
        <f t="shared" si="19"/>
        <v>0</v>
      </c>
      <c r="M76" s="48">
        <f t="shared" si="19"/>
        <v>0</v>
      </c>
      <c r="N76" s="28"/>
    </row>
    <row r="77" spans="1:14" s="14" customFormat="1" ht="47.25">
      <c r="A77" s="17"/>
      <c r="B77" s="30" t="s">
        <v>82</v>
      </c>
      <c r="C77" s="24" t="s">
        <v>55</v>
      </c>
      <c r="D77" s="25" t="s">
        <v>24</v>
      </c>
      <c r="E77" s="25" t="s">
        <v>25</v>
      </c>
      <c r="F77" s="26" t="s">
        <v>0</v>
      </c>
      <c r="G77" s="27">
        <v>200</v>
      </c>
      <c r="H77" s="48">
        <f aca="true" t="shared" si="20" ref="H77:M77">H78</f>
        <v>1600</v>
      </c>
      <c r="I77" s="48">
        <f t="shared" si="20"/>
        <v>0</v>
      </c>
      <c r="J77" s="48">
        <f t="shared" si="20"/>
        <v>0</v>
      </c>
      <c r="K77" s="48">
        <f t="shared" si="20"/>
        <v>0</v>
      </c>
      <c r="L77" s="48">
        <f t="shared" si="20"/>
        <v>0</v>
      </c>
      <c r="M77" s="48">
        <f t="shared" si="20"/>
        <v>0</v>
      </c>
      <c r="N77" s="28"/>
    </row>
    <row r="78" spans="1:14" s="14" customFormat="1" ht="47.25">
      <c r="A78" s="17"/>
      <c r="B78" s="30" t="s">
        <v>17</v>
      </c>
      <c r="C78" s="24" t="s">
        <v>55</v>
      </c>
      <c r="D78" s="25" t="s">
        <v>24</v>
      </c>
      <c r="E78" s="25" t="s">
        <v>25</v>
      </c>
      <c r="F78" s="26" t="s">
        <v>0</v>
      </c>
      <c r="G78" s="27">
        <v>240</v>
      </c>
      <c r="H78" s="48">
        <v>1600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28"/>
    </row>
    <row r="79" spans="1:14" s="14" customFormat="1" ht="31.5">
      <c r="A79" s="17" t="s">
        <v>14</v>
      </c>
      <c r="B79" s="23" t="s">
        <v>10</v>
      </c>
      <c r="C79" s="24" t="s">
        <v>55</v>
      </c>
      <c r="D79" s="25" t="s">
        <v>21</v>
      </c>
      <c r="E79" s="25" t="s">
        <v>18</v>
      </c>
      <c r="F79" s="26" t="s">
        <v>18</v>
      </c>
      <c r="G79" s="27"/>
      <c r="H79" s="48">
        <f aca="true" t="shared" si="21" ref="H79:M79">H80+H84+H94+H97</f>
        <v>319711.76</v>
      </c>
      <c r="I79" s="48">
        <f t="shared" si="21"/>
        <v>172611.76</v>
      </c>
      <c r="J79" s="48">
        <f t="shared" si="21"/>
        <v>70000</v>
      </c>
      <c r="K79" s="48">
        <f t="shared" si="21"/>
        <v>0</v>
      </c>
      <c r="L79" s="48">
        <f t="shared" si="21"/>
        <v>70000</v>
      </c>
      <c r="M79" s="48">
        <f t="shared" si="21"/>
        <v>0</v>
      </c>
      <c r="N79" s="28"/>
    </row>
    <row r="80" spans="1:14" s="14" customFormat="1" ht="47.25">
      <c r="A80" s="17" t="s">
        <v>14</v>
      </c>
      <c r="B80" s="34" t="s">
        <v>37</v>
      </c>
      <c r="C80" s="24" t="s">
        <v>55</v>
      </c>
      <c r="D80" s="25" t="s">
        <v>21</v>
      </c>
      <c r="E80" s="25" t="s">
        <v>0</v>
      </c>
      <c r="F80" s="26" t="s">
        <v>18</v>
      </c>
      <c r="G80" s="27"/>
      <c r="H80" s="48">
        <f>H83</f>
        <v>0</v>
      </c>
      <c r="I80" s="48">
        <v>0</v>
      </c>
      <c r="J80" s="48">
        <f>J83</f>
        <v>0</v>
      </c>
      <c r="K80" s="48">
        <v>0</v>
      </c>
      <c r="L80" s="48">
        <f>L83</f>
        <v>0</v>
      </c>
      <c r="M80" s="48">
        <v>0</v>
      </c>
      <c r="N80" s="28"/>
    </row>
    <row r="81" spans="1:14" s="14" customFormat="1" ht="31.5">
      <c r="A81" s="17" t="s">
        <v>14</v>
      </c>
      <c r="B81" s="34" t="s">
        <v>38</v>
      </c>
      <c r="C81" s="24" t="s">
        <v>55</v>
      </c>
      <c r="D81" s="25" t="s">
        <v>21</v>
      </c>
      <c r="E81" s="25" t="s">
        <v>0</v>
      </c>
      <c r="F81" s="26" t="s">
        <v>0</v>
      </c>
      <c r="G81" s="27"/>
      <c r="H81" s="48">
        <f>H83</f>
        <v>0</v>
      </c>
      <c r="I81" s="48">
        <v>0</v>
      </c>
      <c r="J81" s="48">
        <f>J83</f>
        <v>0</v>
      </c>
      <c r="K81" s="48">
        <v>0</v>
      </c>
      <c r="L81" s="48">
        <f>L83</f>
        <v>0</v>
      </c>
      <c r="M81" s="48">
        <v>0</v>
      </c>
      <c r="N81" s="28"/>
    </row>
    <row r="82" spans="1:14" s="14" customFormat="1" ht="47.25">
      <c r="A82" s="17"/>
      <c r="B82" s="34" t="s">
        <v>82</v>
      </c>
      <c r="C82" s="24" t="s">
        <v>55</v>
      </c>
      <c r="D82" s="25" t="s">
        <v>21</v>
      </c>
      <c r="E82" s="25" t="s">
        <v>0</v>
      </c>
      <c r="F82" s="26" t="s">
        <v>0</v>
      </c>
      <c r="G82" s="27">
        <v>200</v>
      </c>
      <c r="H82" s="48">
        <f>H83</f>
        <v>0</v>
      </c>
      <c r="I82" s="48">
        <v>0</v>
      </c>
      <c r="J82" s="48">
        <f>J83</f>
        <v>0</v>
      </c>
      <c r="K82" s="48">
        <v>0</v>
      </c>
      <c r="L82" s="48">
        <f>L83</f>
        <v>0</v>
      </c>
      <c r="M82" s="48">
        <v>0</v>
      </c>
      <c r="N82" s="28"/>
    </row>
    <row r="83" spans="1:14" s="14" customFormat="1" ht="47.25">
      <c r="A83" s="17" t="s">
        <v>14</v>
      </c>
      <c r="B83" s="30" t="s">
        <v>17</v>
      </c>
      <c r="C83" s="24" t="s">
        <v>55</v>
      </c>
      <c r="D83" s="25" t="s">
        <v>21</v>
      </c>
      <c r="E83" s="25" t="s">
        <v>0</v>
      </c>
      <c r="F83" s="26" t="s">
        <v>0</v>
      </c>
      <c r="G83" s="27">
        <v>240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31">
        <v>0</v>
      </c>
      <c r="N83" s="28"/>
    </row>
    <row r="84" spans="1:14" s="14" customFormat="1" ht="31.5">
      <c r="A84" s="17" t="s">
        <v>14</v>
      </c>
      <c r="B84" s="34" t="s">
        <v>35</v>
      </c>
      <c r="C84" s="24" t="s">
        <v>55</v>
      </c>
      <c r="D84" s="25" t="s">
        <v>21</v>
      </c>
      <c r="E84" s="25" t="s">
        <v>20</v>
      </c>
      <c r="F84" s="26" t="s">
        <v>18</v>
      </c>
      <c r="G84" s="27"/>
      <c r="H84" s="48">
        <f>H85+H88+H91</f>
        <v>147100</v>
      </c>
      <c r="I84" s="48">
        <v>0</v>
      </c>
      <c r="J84" s="48">
        <f>J85+J88+J91</f>
        <v>70000</v>
      </c>
      <c r="K84" s="48">
        <v>0</v>
      </c>
      <c r="L84" s="48">
        <f>L85+L88+L91</f>
        <v>70000</v>
      </c>
      <c r="M84" s="48">
        <v>0</v>
      </c>
      <c r="N84" s="28"/>
    </row>
    <row r="85" spans="1:14" s="14" customFormat="1" ht="31.5">
      <c r="A85" s="17"/>
      <c r="B85" s="34" t="s">
        <v>36</v>
      </c>
      <c r="C85" s="24" t="s">
        <v>55</v>
      </c>
      <c r="D85" s="25" t="s">
        <v>21</v>
      </c>
      <c r="E85" s="25" t="s">
        <v>20</v>
      </c>
      <c r="F85" s="26" t="s">
        <v>0</v>
      </c>
      <c r="G85" s="27"/>
      <c r="H85" s="48">
        <f>H87</f>
        <v>94000</v>
      </c>
      <c r="I85" s="48">
        <v>0</v>
      </c>
      <c r="J85" s="48">
        <f>J87</f>
        <v>70000</v>
      </c>
      <c r="K85" s="48">
        <v>0</v>
      </c>
      <c r="L85" s="48">
        <f>L87</f>
        <v>70000</v>
      </c>
      <c r="M85" s="48">
        <v>0</v>
      </c>
      <c r="N85" s="28"/>
    </row>
    <row r="86" spans="1:14" s="14" customFormat="1" ht="47.25">
      <c r="A86" s="17"/>
      <c r="B86" s="34" t="s">
        <v>82</v>
      </c>
      <c r="C86" s="24" t="s">
        <v>55</v>
      </c>
      <c r="D86" s="25" t="s">
        <v>21</v>
      </c>
      <c r="E86" s="25" t="s">
        <v>20</v>
      </c>
      <c r="F86" s="26" t="s">
        <v>0</v>
      </c>
      <c r="G86" s="27">
        <v>200</v>
      </c>
      <c r="H86" s="48">
        <f>H87</f>
        <v>94000</v>
      </c>
      <c r="I86" s="48">
        <v>0</v>
      </c>
      <c r="J86" s="48">
        <f>J87</f>
        <v>70000</v>
      </c>
      <c r="K86" s="48">
        <v>0</v>
      </c>
      <c r="L86" s="48">
        <f>L87</f>
        <v>70000</v>
      </c>
      <c r="M86" s="48">
        <v>0</v>
      </c>
      <c r="N86" s="28"/>
    </row>
    <row r="87" spans="1:14" s="14" customFormat="1" ht="47.25">
      <c r="A87" s="17"/>
      <c r="B87" s="30" t="s">
        <v>17</v>
      </c>
      <c r="C87" s="24" t="s">
        <v>55</v>
      </c>
      <c r="D87" s="25" t="s">
        <v>21</v>
      </c>
      <c r="E87" s="25" t="s">
        <v>20</v>
      </c>
      <c r="F87" s="26" t="s">
        <v>0</v>
      </c>
      <c r="G87" s="27">
        <v>240</v>
      </c>
      <c r="H87" s="48">
        <v>94000</v>
      </c>
      <c r="I87" s="48">
        <v>0</v>
      </c>
      <c r="J87" s="48">
        <v>70000</v>
      </c>
      <c r="K87" s="48">
        <v>0</v>
      </c>
      <c r="L87" s="48">
        <v>70000</v>
      </c>
      <c r="M87" s="31">
        <v>0</v>
      </c>
      <c r="N87" s="28"/>
    </row>
    <row r="88" spans="1:14" s="14" customFormat="1" ht="31.5">
      <c r="A88" s="17" t="s">
        <v>14</v>
      </c>
      <c r="B88" s="34" t="s">
        <v>39</v>
      </c>
      <c r="C88" s="24" t="s">
        <v>55</v>
      </c>
      <c r="D88" s="25" t="s">
        <v>21</v>
      </c>
      <c r="E88" s="25" t="s">
        <v>20</v>
      </c>
      <c r="F88" s="26" t="s">
        <v>20</v>
      </c>
      <c r="G88" s="27"/>
      <c r="H88" s="48">
        <f>H90</f>
        <v>33100</v>
      </c>
      <c r="I88" s="48">
        <v>0</v>
      </c>
      <c r="J88" s="48">
        <f>J90</f>
        <v>0</v>
      </c>
      <c r="K88" s="48">
        <v>0</v>
      </c>
      <c r="L88" s="48">
        <f>L90</f>
        <v>0</v>
      </c>
      <c r="M88" s="48">
        <v>0</v>
      </c>
      <c r="N88" s="28"/>
    </row>
    <row r="89" spans="1:14" s="14" customFormat="1" ht="47.25">
      <c r="A89" s="17"/>
      <c r="B89" s="34" t="s">
        <v>82</v>
      </c>
      <c r="C89" s="24" t="s">
        <v>55</v>
      </c>
      <c r="D89" s="25" t="s">
        <v>21</v>
      </c>
      <c r="E89" s="25" t="s">
        <v>20</v>
      </c>
      <c r="F89" s="26" t="s">
        <v>20</v>
      </c>
      <c r="G89" s="27">
        <v>200</v>
      </c>
      <c r="H89" s="48">
        <f>H90</f>
        <v>33100</v>
      </c>
      <c r="I89" s="48">
        <v>0</v>
      </c>
      <c r="J89" s="48">
        <f>J90</f>
        <v>0</v>
      </c>
      <c r="K89" s="48">
        <v>0</v>
      </c>
      <c r="L89" s="48">
        <f>L90</f>
        <v>0</v>
      </c>
      <c r="M89" s="48">
        <v>0</v>
      </c>
      <c r="N89" s="28"/>
    </row>
    <row r="90" spans="1:14" s="14" customFormat="1" ht="47.25">
      <c r="A90" s="17"/>
      <c r="B90" s="30" t="s">
        <v>17</v>
      </c>
      <c r="C90" s="24" t="s">
        <v>55</v>
      </c>
      <c r="D90" s="25" t="s">
        <v>21</v>
      </c>
      <c r="E90" s="25" t="s">
        <v>20</v>
      </c>
      <c r="F90" s="26" t="s">
        <v>20</v>
      </c>
      <c r="G90" s="27">
        <v>240</v>
      </c>
      <c r="H90" s="48">
        <v>33100</v>
      </c>
      <c r="I90" s="48">
        <v>0</v>
      </c>
      <c r="J90" s="48">
        <v>0</v>
      </c>
      <c r="K90" s="48">
        <v>0</v>
      </c>
      <c r="L90" s="48">
        <v>0</v>
      </c>
      <c r="M90" s="31">
        <v>0</v>
      </c>
      <c r="N90" s="28"/>
    </row>
    <row r="91" spans="1:14" s="14" customFormat="1" ht="15.75">
      <c r="A91" s="17" t="s">
        <v>14</v>
      </c>
      <c r="B91" s="34" t="s">
        <v>40</v>
      </c>
      <c r="C91" s="24" t="s">
        <v>55</v>
      </c>
      <c r="D91" s="35" t="s">
        <v>21</v>
      </c>
      <c r="E91" s="35" t="s">
        <v>20</v>
      </c>
      <c r="F91" s="36" t="s">
        <v>25</v>
      </c>
      <c r="G91" s="37"/>
      <c r="H91" s="48">
        <f>H93</f>
        <v>20000</v>
      </c>
      <c r="I91" s="48">
        <v>0</v>
      </c>
      <c r="J91" s="48">
        <f>J93</f>
        <v>0</v>
      </c>
      <c r="K91" s="48">
        <v>0</v>
      </c>
      <c r="L91" s="48">
        <f>L93</f>
        <v>0</v>
      </c>
      <c r="M91" s="48">
        <v>0</v>
      </c>
      <c r="N91" s="28"/>
    </row>
    <row r="92" spans="1:14" s="14" customFormat="1" ht="47.25">
      <c r="A92" s="17"/>
      <c r="B92" s="34" t="s">
        <v>82</v>
      </c>
      <c r="C92" s="24" t="s">
        <v>55</v>
      </c>
      <c r="D92" s="35" t="s">
        <v>21</v>
      </c>
      <c r="E92" s="35" t="s">
        <v>20</v>
      </c>
      <c r="F92" s="36" t="s">
        <v>25</v>
      </c>
      <c r="G92" s="37">
        <v>200</v>
      </c>
      <c r="H92" s="48">
        <f>H93</f>
        <v>20000</v>
      </c>
      <c r="I92" s="48">
        <v>0</v>
      </c>
      <c r="J92" s="48">
        <f>J93</f>
        <v>0</v>
      </c>
      <c r="K92" s="48">
        <v>0</v>
      </c>
      <c r="L92" s="48">
        <f>L93</f>
        <v>0</v>
      </c>
      <c r="M92" s="48">
        <v>0</v>
      </c>
      <c r="N92" s="28"/>
    </row>
    <row r="93" spans="1:14" s="14" customFormat="1" ht="47.25">
      <c r="A93" s="17" t="s">
        <v>14</v>
      </c>
      <c r="B93" s="30" t="s">
        <v>17</v>
      </c>
      <c r="C93" s="24" t="s">
        <v>55</v>
      </c>
      <c r="D93" s="35" t="s">
        <v>21</v>
      </c>
      <c r="E93" s="35" t="s">
        <v>20</v>
      </c>
      <c r="F93" s="36" t="s">
        <v>25</v>
      </c>
      <c r="G93" s="37">
        <v>240</v>
      </c>
      <c r="H93" s="48">
        <v>20000</v>
      </c>
      <c r="I93" s="48">
        <v>0</v>
      </c>
      <c r="J93" s="48">
        <v>0</v>
      </c>
      <c r="K93" s="48">
        <v>0</v>
      </c>
      <c r="L93" s="48">
        <v>0</v>
      </c>
      <c r="M93" s="31">
        <v>0</v>
      </c>
      <c r="N93" s="28"/>
    </row>
    <row r="94" spans="1:14" s="14" customFormat="1" ht="126">
      <c r="A94" s="17"/>
      <c r="B94" s="38" t="s">
        <v>87</v>
      </c>
      <c r="C94" s="24" t="s">
        <v>55</v>
      </c>
      <c r="D94" s="35" t="s">
        <v>21</v>
      </c>
      <c r="E94" s="35" t="s">
        <v>84</v>
      </c>
      <c r="F94" s="36" t="s">
        <v>85</v>
      </c>
      <c r="G94" s="37"/>
      <c r="H94" s="48">
        <f aca="true" t="shared" si="22" ref="H94:M94">H96</f>
        <v>122611.76</v>
      </c>
      <c r="I94" s="48">
        <f t="shared" si="22"/>
        <v>122611.76</v>
      </c>
      <c r="J94" s="48">
        <f t="shared" si="22"/>
        <v>0</v>
      </c>
      <c r="K94" s="48">
        <f t="shared" si="22"/>
        <v>0</v>
      </c>
      <c r="L94" s="48">
        <f t="shared" si="22"/>
        <v>0</v>
      </c>
      <c r="M94" s="48">
        <f t="shared" si="22"/>
        <v>0</v>
      </c>
      <c r="N94" s="28"/>
    </row>
    <row r="95" spans="1:14" s="14" customFormat="1" ht="47.25">
      <c r="A95" s="17"/>
      <c r="B95" s="38" t="s">
        <v>82</v>
      </c>
      <c r="C95" s="24" t="s">
        <v>55</v>
      </c>
      <c r="D95" s="35" t="s">
        <v>21</v>
      </c>
      <c r="E95" s="35" t="s">
        <v>84</v>
      </c>
      <c r="F95" s="36" t="s">
        <v>85</v>
      </c>
      <c r="G95" s="37">
        <v>200</v>
      </c>
      <c r="H95" s="48">
        <f aca="true" t="shared" si="23" ref="H95:M95">H96</f>
        <v>122611.76</v>
      </c>
      <c r="I95" s="48">
        <f t="shared" si="23"/>
        <v>122611.76</v>
      </c>
      <c r="J95" s="48">
        <f t="shared" si="23"/>
        <v>0</v>
      </c>
      <c r="K95" s="48">
        <f t="shared" si="23"/>
        <v>0</v>
      </c>
      <c r="L95" s="48">
        <f t="shared" si="23"/>
        <v>0</v>
      </c>
      <c r="M95" s="48">
        <f t="shared" si="23"/>
        <v>0</v>
      </c>
      <c r="N95" s="28"/>
    </row>
    <row r="96" spans="1:14" s="14" customFormat="1" ht="47.25">
      <c r="A96" s="17"/>
      <c r="B96" s="38" t="s">
        <v>17</v>
      </c>
      <c r="C96" s="24" t="s">
        <v>55</v>
      </c>
      <c r="D96" s="35" t="s">
        <v>21</v>
      </c>
      <c r="E96" s="35" t="s">
        <v>84</v>
      </c>
      <c r="F96" s="36" t="s">
        <v>85</v>
      </c>
      <c r="G96" s="37">
        <v>240</v>
      </c>
      <c r="H96" s="48">
        <v>122611.76</v>
      </c>
      <c r="I96" s="48">
        <v>122611.76</v>
      </c>
      <c r="J96" s="48">
        <v>0</v>
      </c>
      <c r="K96" s="48">
        <v>0</v>
      </c>
      <c r="L96" s="48">
        <v>0</v>
      </c>
      <c r="M96" s="48">
        <v>0</v>
      </c>
      <c r="N96" s="28"/>
    </row>
    <row r="97" spans="1:14" s="14" customFormat="1" ht="141.75">
      <c r="A97" s="17"/>
      <c r="B97" s="38" t="s">
        <v>88</v>
      </c>
      <c r="C97" s="24" t="s">
        <v>55</v>
      </c>
      <c r="D97" s="35" t="s">
        <v>21</v>
      </c>
      <c r="E97" s="35" t="s">
        <v>84</v>
      </c>
      <c r="F97" s="36" t="s">
        <v>86</v>
      </c>
      <c r="G97" s="37"/>
      <c r="H97" s="48">
        <f>H98</f>
        <v>50000</v>
      </c>
      <c r="I97" s="48">
        <f>I98</f>
        <v>50000</v>
      </c>
      <c r="J97" s="48">
        <f aca="true" t="shared" si="24" ref="J97:M98">J98</f>
        <v>0</v>
      </c>
      <c r="K97" s="48">
        <f t="shared" si="24"/>
        <v>0</v>
      </c>
      <c r="L97" s="48">
        <f t="shared" si="24"/>
        <v>0</v>
      </c>
      <c r="M97" s="48">
        <f t="shared" si="24"/>
        <v>0</v>
      </c>
      <c r="N97" s="28"/>
    </row>
    <row r="98" spans="1:14" s="14" customFormat="1" ht="47.25">
      <c r="A98" s="17"/>
      <c r="B98" s="38" t="s">
        <v>82</v>
      </c>
      <c r="C98" s="24" t="s">
        <v>55</v>
      </c>
      <c r="D98" s="35" t="s">
        <v>21</v>
      </c>
      <c r="E98" s="35" t="s">
        <v>84</v>
      </c>
      <c r="F98" s="36" t="s">
        <v>86</v>
      </c>
      <c r="G98" s="37">
        <v>200</v>
      </c>
      <c r="H98" s="48">
        <f>H99</f>
        <v>50000</v>
      </c>
      <c r="I98" s="48">
        <f>I99</f>
        <v>50000</v>
      </c>
      <c r="J98" s="48">
        <f t="shared" si="24"/>
        <v>0</v>
      </c>
      <c r="K98" s="48">
        <f t="shared" si="24"/>
        <v>0</v>
      </c>
      <c r="L98" s="48">
        <f t="shared" si="24"/>
        <v>0</v>
      </c>
      <c r="M98" s="48">
        <f t="shared" si="24"/>
        <v>0</v>
      </c>
      <c r="N98" s="28"/>
    </row>
    <row r="99" spans="1:14" s="14" customFormat="1" ht="47.25">
      <c r="A99" s="17"/>
      <c r="B99" s="38" t="s">
        <v>17</v>
      </c>
      <c r="C99" s="24" t="s">
        <v>55</v>
      </c>
      <c r="D99" s="35" t="s">
        <v>21</v>
      </c>
      <c r="E99" s="35" t="s">
        <v>84</v>
      </c>
      <c r="F99" s="36" t="s">
        <v>86</v>
      </c>
      <c r="G99" s="37">
        <v>240</v>
      </c>
      <c r="H99" s="48">
        <v>50000</v>
      </c>
      <c r="I99" s="48">
        <v>50000</v>
      </c>
      <c r="J99" s="48">
        <v>0</v>
      </c>
      <c r="K99" s="48">
        <v>0</v>
      </c>
      <c r="L99" s="48">
        <v>0</v>
      </c>
      <c r="M99" s="48">
        <v>0</v>
      </c>
      <c r="N99" s="28"/>
    </row>
    <row r="100" spans="1:14" s="14" customFormat="1" ht="20.25" customHeight="1">
      <c r="A100" s="17"/>
      <c r="B100" s="38" t="s">
        <v>92</v>
      </c>
      <c r="C100" s="24" t="s">
        <v>55</v>
      </c>
      <c r="D100" s="35" t="s">
        <v>89</v>
      </c>
      <c r="E100" s="35" t="s">
        <v>18</v>
      </c>
      <c r="F100" s="36" t="s">
        <v>18</v>
      </c>
      <c r="G100" s="37"/>
      <c r="H100" s="48">
        <f>H104+H101</f>
        <v>2116284.67</v>
      </c>
      <c r="I100" s="48">
        <f>I104+I101</f>
        <v>2116284.67</v>
      </c>
      <c r="J100" s="48">
        <f>J104</f>
        <v>0</v>
      </c>
      <c r="K100" s="48">
        <f>K104</f>
        <v>0</v>
      </c>
      <c r="L100" s="48">
        <f>L104</f>
        <v>0</v>
      </c>
      <c r="M100" s="48">
        <f>M104</f>
        <v>0</v>
      </c>
      <c r="N100" s="28"/>
    </row>
    <row r="101" spans="1:14" s="14" customFormat="1" ht="78.75">
      <c r="A101" s="17"/>
      <c r="B101" s="38" t="s">
        <v>103</v>
      </c>
      <c r="C101" s="24" t="s">
        <v>55</v>
      </c>
      <c r="D101" s="35" t="s">
        <v>89</v>
      </c>
      <c r="E101" s="35" t="s">
        <v>101</v>
      </c>
      <c r="F101" s="36" t="s">
        <v>102</v>
      </c>
      <c r="G101" s="37"/>
      <c r="H101" s="48">
        <f aca="true" t="shared" si="25" ref="H101:M102">H102</f>
        <v>1436500</v>
      </c>
      <c r="I101" s="48">
        <f t="shared" si="25"/>
        <v>1436500</v>
      </c>
      <c r="J101" s="48">
        <f t="shared" si="25"/>
        <v>0</v>
      </c>
      <c r="K101" s="48">
        <f t="shared" si="25"/>
        <v>0</v>
      </c>
      <c r="L101" s="48">
        <f t="shared" si="25"/>
        <v>0</v>
      </c>
      <c r="M101" s="48">
        <f t="shared" si="25"/>
        <v>0</v>
      </c>
      <c r="N101" s="28"/>
    </row>
    <row r="102" spans="1:14" s="14" customFormat="1" ht="47.25">
      <c r="A102" s="17"/>
      <c r="B102" s="38" t="s">
        <v>82</v>
      </c>
      <c r="C102" s="24" t="s">
        <v>55</v>
      </c>
      <c r="D102" s="35" t="s">
        <v>89</v>
      </c>
      <c r="E102" s="35" t="s">
        <v>101</v>
      </c>
      <c r="F102" s="36" t="s">
        <v>102</v>
      </c>
      <c r="G102" s="37">
        <v>200</v>
      </c>
      <c r="H102" s="48">
        <f t="shared" si="25"/>
        <v>1436500</v>
      </c>
      <c r="I102" s="48">
        <f t="shared" si="25"/>
        <v>1436500</v>
      </c>
      <c r="J102" s="48">
        <f t="shared" si="25"/>
        <v>0</v>
      </c>
      <c r="K102" s="48">
        <f t="shared" si="25"/>
        <v>0</v>
      </c>
      <c r="L102" s="48">
        <f t="shared" si="25"/>
        <v>0</v>
      </c>
      <c r="M102" s="48">
        <f t="shared" si="25"/>
        <v>0</v>
      </c>
      <c r="N102" s="28"/>
    </row>
    <row r="103" spans="1:14" s="14" customFormat="1" ht="47.25">
      <c r="A103" s="17"/>
      <c r="B103" s="38" t="s">
        <v>17</v>
      </c>
      <c r="C103" s="24" t="s">
        <v>55</v>
      </c>
      <c r="D103" s="35" t="s">
        <v>89</v>
      </c>
      <c r="E103" s="35" t="s">
        <v>101</v>
      </c>
      <c r="F103" s="36" t="s">
        <v>102</v>
      </c>
      <c r="G103" s="37">
        <v>240</v>
      </c>
      <c r="H103" s="48">
        <v>1436500</v>
      </c>
      <c r="I103" s="48">
        <v>1436500</v>
      </c>
      <c r="J103" s="48">
        <v>0</v>
      </c>
      <c r="K103" s="48">
        <v>0</v>
      </c>
      <c r="L103" s="48">
        <v>0</v>
      </c>
      <c r="M103" s="48">
        <v>0</v>
      </c>
      <c r="N103" s="28"/>
    </row>
    <row r="104" spans="1:14" s="14" customFormat="1" ht="157.5">
      <c r="A104" s="17"/>
      <c r="B104" s="38" t="s">
        <v>91</v>
      </c>
      <c r="C104" s="24" t="s">
        <v>55</v>
      </c>
      <c r="D104" s="35" t="s">
        <v>89</v>
      </c>
      <c r="E104" s="35" t="s">
        <v>84</v>
      </c>
      <c r="F104" s="36" t="s">
        <v>90</v>
      </c>
      <c r="G104" s="37"/>
      <c r="H104" s="48">
        <f>H105</f>
        <v>679784.67</v>
      </c>
      <c r="I104" s="48">
        <f>I105</f>
        <v>679784.67</v>
      </c>
      <c r="J104" s="48">
        <f aca="true" t="shared" si="26" ref="J104:M105">J105</f>
        <v>0</v>
      </c>
      <c r="K104" s="48">
        <f t="shared" si="26"/>
        <v>0</v>
      </c>
      <c r="L104" s="48">
        <f t="shared" si="26"/>
        <v>0</v>
      </c>
      <c r="M104" s="48">
        <f t="shared" si="26"/>
        <v>0</v>
      </c>
      <c r="N104" s="28"/>
    </row>
    <row r="105" spans="1:14" s="14" customFormat="1" ht="47.25">
      <c r="A105" s="17"/>
      <c r="B105" s="38" t="s">
        <v>82</v>
      </c>
      <c r="C105" s="24" t="s">
        <v>55</v>
      </c>
      <c r="D105" s="35" t="s">
        <v>89</v>
      </c>
      <c r="E105" s="35" t="s">
        <v>84</v>
      </c>
      <c r="F105" s="36" t="s">
        <v>90</v>
      </c>
      <c r="G105" s="37">
        <v>200</v>
      </c>
      <c r="H105" s="48">
        <f>H106</f>
        <v>679784.67</v>
      </c>
      <c r="I105" s="48">
        <f>I106</f>
        <v>679784.67</v>
      </c>
      <c r="J105" s="48">
        <f t="shared" si="26"/>
        <v>0</v>
      </c>
      <c r="K105" s="48">
        <f t="shared" si="26"/>
        <v>0</v>
      </c>
      <c r="L105" s="48">
        <f t="shared" si="26"/>
        <v>0</v>
      </c>
      <c r="M105" s="48">
        <f t="shared" si="26"/>
        <v>0</v>
      </c>
      <c r="N105" s="28"/>
    </row>
    <row r="106" spans="1:14" s="14" customFormat="1" ht="47.25">
      <c r="A106" s="17"/>
      <c r="B106" s="38" t="s">
        <v>17</v>
      </c>
      <c r="C106" s="24" t="s">
        <v>55</v>
      </c>
      <c r="D106" s="35" t="s">
        <v>89</v>
      </c>
      <c r="E106" s="35" t="s">
        <v>84</v>
      </c>
      <c r="F106" s="36" t="s">
        <v>90</v>
      </c>
      <c r="G106" s="37">
        <v>240</v>
      </c>
      <c r="H106" s="48">
        <v>679784.67</v>
      </c>
      <c r="I106" s="48">
        <v>679784.67</v>
      </c>
      <c r="J106" s="48">
        <v>0</v>
      </c>
      <c r="K106" s="48">
        <v>0</v>
      </c>
      <c r="L106" s="48">
        <v>0</v>
      </c>
      <c r="M106" s="48">
        <v>0</v>
      </c>
      <c r="N106" s="28"/>
    </row>
    <row r="107" spans="1:14" s="14" customFormat="1" ht="47.25">
      <c r="A107" s="17" t="s">
        <v>14</v>
      </c>
      <c r="B107" s="34" t="s">
        <v>41</v>
      </c>
      <c r="C107" s="24" t="s">
        <v>55</v>
      </c>
      <c r="D107" s="35" t="s">
        <v>34</v>
      </c>
      <c r="E107" s="35" t="s">
        <v>18</v>
      </c>
      <c r="F107" s="36" t="s">
        <v>18</v>
      </c>
      <c r="G107" s="37"/>
      <c r="H107" s="48">
        <f>H108+H112</f>
        <v>695045.54</v>
      </c>
      <c r="I107" s="48">
        <v>0</v>
      </c>
      <c r="J107" s="48">
        <f>J108+J112</f>
        <v>1433</v>
      </c>
      <c r="K107" s="48">
        <v>0</v>
      </c>
      <c r="L107" s="48">
        <f>L108+L112</f>
        <v>3000</v>
      </c>
      <c r="M107" s="48">
        <v>0</v>
      </c>
      <c r="N107" s="28"/>
    </row>
    <row r="108" spans="1:14" s="14" customFormat="1" ht="54.75" customHeight="1">
      <c r="A108" s="17"/>
      <c r="B108" s="34" t="s">
        <v>69</v>
      </c>
      <c r="C108" s="24" t="s">
        <v>55</v>
      </c>
      <c r="D108" s="35" t="s">
        <v>34</v>
      </c>
      <c r="E108" s="35" t="s">
        <v>0</v>
      </c>
      <c r="F108" s="36" t="s">
        <v>18</v>
      </c>
      <c r="G108" s="37"/>
      <c r="H108" s="48">
        <f>H109</f>
        <v>0</v>
      </c>
      <c r="I108" s="48">
        <v>0</v>
      </c>
      <c r="J108" s="48">
        <f>J109</f>
        <v>0</v>
      </c>
      <c r="K108" s="48">
        <v>0</v>
      </c>
      <c r="L108" s="48">
        <f>L109</f>
        <v>0</v>
      </c>
      <c r="M108" s="48">
        <v>0</v>
      </c>
      <c r="N108" s="28"/>
    </row>
    <row r="109" spans="1:14" s="14" customFormat="1" ht="63">
      <c r="A109" s="17"/>
      <c r="B109" s="34" t="s">
        <v>70</v>
      </c>
      <c r="C109" s="24" t="s">
        <v>55</v>
      </c>
      <c r="D109" s="35" t="s">
        <v>34</v>
      </c>
      <c r="E109" s="35" t="s">
        <v>0</v>
      </c>
      <c r="F109" s="36" t="s">
        <v>20</v>
      </c>
      <c r="G109" s="37"/>
      <c r="H109" s="48">
        <f>H111</f>
        <v>0</v>
      </c>
      <c r="I109" s="48">
        <v>0</v>
      </c>
      <c r="J109" s="48">
        <f>J111</f>
        <v>0</v>
      </c>
      <c r="K109" s="48">
        <v>0</v>
      </c>
      <c r="L109" s="48">
        <f>L111</f>
        <v>0</v>
      </c>
      <c r="M109" s="48">
        <v>0</v>
      </c>
      <c r="N109" s="28"/>
    </row>
    <row r="110" spans="1:14" s="14" customFormat="1" ht="128.25" customHeight="1">
      <c r="A110" s="17"/>
      <c r="B110" s="34" t="s">
        <v>79</v>
      </c>
      <c r="C110" s="24" t="s">
        <v>55</v>
      </c>
      <c r="D110" s="35" t="s">
        <v>34</v>
      </c>
      <c r="E110" s="35" t="s">
        <v>0</v>
      </c>
      <c r="F110" s="36" t="s">
        <v>20</v>
      </c>
      <c r="G110" s="37">
        <v>100</v>
      </c>
      <c r="H110" s="48">
        <f>H111</f>
        <v>0</v>
      </c>
      <c r="I110" s="48">
        <v>0</v>
      </c>
      <c r="J110" s="48">
        <f>J111</f>
        <v>0</v>
      </c>
      <c r="K110" s="48">
        <f>K111</f>
        <v>0</v>
      </c>
      <c r="L110" s="48">
        <f>L111</f>
        <v>0</v>
      </c>
      <c r="M110" s="48">
        <v>0</v>
      </c>
      <c r="N110" s="28"/>
    </row>
    <row r="111" spans="1:14" s="14" customFormat="1" ht="31.5">
      <c r="A111" s="17"/>
      <c r="B111" s="34" t="s">
        <v>23</v>
      </c>
      <c r="C111" s="24" t="s">
        <v>55</v>
      </c>
      <c r="D111" s="35" t="s">
        <v>34</v>
      </c>
      <c r="E111" s="35" t="s">
        <v>0</v>
      </c>
      <c r="F111" s="36" t="s">
        <v>20</v>
      </c>
      <c r="G111" s="37">
        <v>110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28"/>
    </row>
    <row r="112" spans="1:14" s="14" customFormat="1" ht="63">
      <c r="A112" s="17" t="s">
        <v>14</v>
      </c>
      <c r="B112" s="34" t="s">
        <v>53</v>
      </c>
      <c r="C112" s="24" t="s">
        <v>55</v>
      </c>
      <c r="D112" s="35" t="s">
        <v>34</v>
      </c>
      <c r="E112" s="35" t="s">
        <v>20</v>
      </c>
      <c r="F112" s="36" t="s">
        <v>18</v>
      </c>
      <c r="G112" s="37"/>
      <c r="H112" s="48">
        <f>H115</f>
        <v>695045.54</v>
      </c>
      <c r="I112" s="48">
        <v>0</v>
      </c>
      <c r="J112" s="48">
        <f>J115</f>
        <v>1433</v>
      </c>
      <c r="K112" s="48">
        <v>0</v>
      </c>
      <c r="L112" s="48">
        <f>L115</f>
        <v>3000</v>
      </c>
      <c r="M112" s="48">
        <v>0</v>
      </c>
      <c r="N112" s="28"/>
    </row>
    <row r="113" spans="1:14" s="14" customFormat="1" ht="31.5">
      <c r="A113" s="16" t="s">
        <v>14</v>
      </c>
      <c r="B113" s="34" t="s">
        <v>42</v>
      </c>
      <c r="C113" s="24" t="s">
        <v>55</v>
      </c>
      <c r="D113" s="35" t="s">
        <v>34</v>
      </c>
      <c r="E113" s="35" t="s">
        <v>20</v>
      </c>
      <c r="F113" s="36" t="s">
        <v>16</v>
      </c>
      <c r="G113" s="37"/>
      <c r="H113" s="48">
        <f>H115</f>
        <v>695045.54</v>
      </c>
      <c r="I113" s="48">
        <v>0</v>
      </c>
      <c r="J113" s="48">
        <f>J115</f>
        <v>1433</v>
      </c>
      <c r="K113" s="48">
        <v>0</v>
      </c>
      <c r="L113" s="48">
        <f>L115</f>
        <v>3000</v>
      </c>
      <c r="M113" s="48">
        <v>0</v>
      </c>
      <c r="N113" s="28"/>
    </row>
    <row r="114" spans="1:14" s="14" customFormat="1" ht="47.25">
      <c r="A114" s="16"/>
      <c r="B114" s="34" t="s">
        <v>82</v>
      </c>
      <c r="C114" s="24" t="s">
        <v>55</v>
      </c>
      <c r="D114" s="35" t="s">
        <v>34</v>
      </c>
      <c r="E114" s="35" t="s">
        <v>20</v>
      </c>
      <c r="F114" s="36" t="s">
        <v>16</v>
      </c>
      <c r="G114" s="37">
        <v>200</v>
      </c>
      <c r="H114" s="48">
        <f>H115</f>
        <v>695045.54</v>
      </c>
      <c r="I114" s="48">
        <v>0</v>
      </c>
      <c r="J114" s="48">
        <f>J115</f>
        <v>1433</v>
      </c>
      <c r="K114" s="48">
        <v>0</v>
      </c>
      <c r="L114" s="48">
        <f>L115</f>
        <v>3000</v>
      </c>
      <c r="M114" s="48">
        <v>0</v>
      </c>
      <c r="N114" s="28"/>
    </row>
    <row r="115" spans="1:14" s="14" customFormat="1" ht="47.25">
      <c r="A115" s="17" t="s">
        <v>14</v>
      </c>
      <c r="B115" s="30" t="s">
        <v>17</v>
      </c>
      <c r="C115" s="24" t="s">
        <v>55</v>
      </c>
      <c r="D115" s="35" t="s">
        <v>34</v>
      </c>
      <c r="E115" s="35" t="s">
        <v>20</v>
      </c>
      <c r="F115" s="36" t="s">
        <v>16</v>
      </c>
      <c r="G115" s="37">
        <v>240</v>
      </c>
      <c r="H115" s="48">
        <v>695045.54</v>
      </c>
      <c r="I115" s="48">
        <v>0</v>
      </c>
      <c r="J115" s="48">
        <v>1433</v>
      </c>
      <c r="K115" s="48">
        <v>0</v>
      </c>
      <c r="L115" s="48">
        <v>3000</v>
      </c>
      <c r="M115" s="31">
        <v>0</v>
      </c>
      <c r="N115" s="28"/>
    </row>
    <row r="116" spans="1:14" s="14" customFormat="1" ht="78.75">
      <c r="A116" s="17" t="s">
        <v>14</v>
      </c>
      <c r="B116" s="23" t="s">
        <v>80</v>
      </c>
      <c r="C116" s="24" t="s">
        <v>55</v>
      </c>
      <c r="D116" s="25" t="s">
        <v>3</v>
      </c>
      <c r="E116" s="25" t="s">
        <v>18</v>
      </c>
      <c r="F116" s="26" t="s">
        <v>18</v>
      </c>
      <c r="G116" s="27"/>
      <c r="H116" s="48">
        <f>H117</f>
        <v>50000</v>
      </c>
      <c r="I116" s="48">
        <v>0</v>
      </c>
      <c r="J116" s="48">
        <f>J117</f>
        <v>0</v>
      </c>
      <c r="K116" s="48">
        <v>0</v>
      </c>
      <c r="L116" s="48">
        <f>L117</f>
        <v>13748.92</v>
      </c>
      <c r="M116" s="48">
        <v>0</v>
      </c>
      <c r="N116" s="28"/>
    </row>
    <row r="117" spans="1:14" s="14" customFormat="1" ht="31.5">
      <c r="A117" s="17" t="s">
        <v>14</v>
      </c>
      <c r="B117" s="23" t="s">
        <v>11</v>
      </c>
      <c r="C117" s="24" t="s">
        <v>55</v>
      </c>
      <c r="D117" s="25" t="s">
        <v>3</v>
      </c>
      <c r="E117" s="25" t="s">
        <v>0</v>
      </c>
      <c r="F117" s="26" t="s">
        <v>18</v>
      </c>
      <c r="G117" s="27"/>
      <c r="H117" s="48">
        <f>H118</f>
        <v>50000</v>
      </c>
      <c r="I117" s="48">
        <v>0</v>
      </c>
      <c r="J117" s="48">
        <f>J118</f>
        <v>0</v>
      </c>
      <c r="K117" s="48">
        <v>0</v>
      </c>
      <c r="L117" s="48">
        <f>L118</f>
        <v>13748.92</v>
      </c>
      <c r="M117" s="48">
        <v>0</v>
      </c>
      <c r="N117" s="28"/>
    </row>
    <row r="118" spans="1:14" s="14" customFormat="1" ht="47.25">
      <c r="A118" s="17" t="s">
        <v>14</v>
      </c>
      <c r="B118" s="23" t="s">
        <v>12</v>
      </c>
      <c r="C118" s="24" t="s">
        <v>55</v>
      </c>
      <c r="D118" s="25" t="s">
        <v>3</v>
      </c>
      <c r="E118" s="25" t="s">
        <v>0</v>
      </c>
      <c r="F118" s="26" t="s">
        <v>16</v>
      </c>
      <c r="G118" s="27"/>
      <c r="H118" s="48">
        <f>H120</f>
        <v>50000</v>
      </c>
      <c r="I118" s="48">
        <v>0</v>
      </c>
      <c r="J118" s="48">
        <f>J120</f>
        <v>0</v>
      </c>
      <c r="K118" s="48">
        <v>0</v>
      </c>
      <c r="L118" s="48">
        <f>L120</f>
        <v>13748.92</v>
      </c>
      <c r="M118" s="48">
        <v>0</v>
      </c>
      <c r="N118" s="28"/>
    </row>
    <row r="119" spans="1:14" s="14" customFormat="1" ht="47.25">
      <c r="A119" s="17"/>
      <c r="B119" s="23" t="s">
        <v>82</v>
      </c>
      <c r="C119" s="24" t="s">
        <v>55</v>
      </c>
      <c r="D119" s="25" t="s">
        <v>3</v>
      </c>
      <c r="E119" s="25" t="s">
        <v>0</v>
      </c>
      <c r="F119" s="26" t="s">
        <v>16</v>
      </c>
      <c r="G119" s="27">
        <v>200</v>
      </c>
      <c r="H119" s="48">
        <f>H120</f>
        <v>50000</v>
      </c>
      <c r="I119" s="48">
        <v>0</v>
      </c>
      <c r="J119" s="48">
        <f>J120</f>
        <v>0</v>
      </c>
      <c r="K119" s="48">
        <v>0</v>
      </c>
      <c r="L119" s="48">
        <f>L120</f>
        <v>13748.92</v>
      </c>
      <c r="M119" s="48">
        <v>0</v>
      </c>
      <c r="N119" s="28"/>
    </row>
    <row r="120" spans="1:14" s="14" customFormat="1" ht="47.25">
      <c r="A120" s="17" t="s">
        <v>14</v>
      </c>
      <c r="B120" s="30" t="s">
        <v>17</v>
      </c>
      <c r="C120" s="24" t="s">
        <v>55</v>
      </c>
      <c r="D120" s="25" t="s">
        <v>3</v>
      </c>
      <c r="E120" s="25" t="s">
        <v>0</v>
      </c>
      <c r="F120" s="26" t="s">
        <v>16</v>
      </c>
      <c r="G120" s="27">
        <v>240</v>
      </c>
      <c r="H120" s="48">
        <v>50000</v>
      </c>
      <c r="I120" s="48">
        <v>0</v>
      </c>
      <c r="J120" s="48">
        <v>0</v>
      </c>
      <c r="K120" s="48">
        <v>0</v>
      </c>
      <c r="L120" s="48">
        <v>13748.92</v>
      </c>
      <c r="M120" s="48">
        <v>0</v>
      </c>
      <c r="N120" s="28"/>
    </row>
    <row r="121" spans="1:14" s="14" customFormat="1" ht="31.5">
      <c r="A121" s="17">
        <v>2</v>
      </c>
      <c r="B121" s="30" t="s">
        <v>76</v>
      </c>
      <c r="C121" s="24" t="s">
        <v>15</v>
      </c>
      <c r="D121" s="25" t="s">
        <v>19</v>
      </c>
      <c r="E121" s="25" t="s">
        <v>18</v>
      </c>
      <c r="F121" s="26" t="s">
        <v>18</v>
      </c>
      <c r="G121" s="27"/>
      <c r="H121" s="48">
        <f aca="true" t="shared" si="27" ref="H121:M121">H122</f>
        <v>83980</v>
      </c>
      <c r="I121" s="48">
        <f t="shared" si="27"/>
        <v>83980</v>
      </c>
      <c r="J121" s="48">
        <f t="shared" si="27"/>
        <v>94486</v>
      </c>
      <c r="K121" s="48">
        <f t="shared" si="27"/>
        <v>94486</v>
      </c>
      <c r="L121" s="48">
        <f t="shared" si="27"/>
        <v>90236</v>
      </c>
      <c r="M121" s="48">
        <f t="shared" si="27"/>
        <v>90236</v>
      </c>
      <c r="N121" s="28"/>
    </row>
    <row r="122" spans="1:14" s="14" customFormat="1" ht="15.75">
      <c r="A122" s="17" t="s">
        <v>14</v>
      </c>
      <c r="B122" s="39" t="s">
        <v>43</v>
      </c>
      <c r="C122" s="24" t="s">
        <v>15</v>
      </c>
      <c r="D122" s="25" t="s">
        <v>13</v>
      </c>
      <c r="E122" s="25" t="s">
        <v>18</v>
      </c>
      <c r="F122" s="26" t="s">
        <v>18</v>
      </c>
      <c r="G122" s="27"/>
      <c r="H122" s="48">
        <f aca="true" t="shared" si="28" ref="H122:M122">H124</f>
        <v>83980</v>
      </c>
      <c r="I122" s="48">
        <f t="shared" si="28"/>
        <v>83980</v>
      </c>
      <c r="J122" s="48">
        <f t="shared" si="28"/>
        <v>94486</v>
      </c>
      <c r="K122" s="48">
        <f t="shared" si="28"/>
        <v>94486</v>
      </c>
      <c r="L122" s="48">
        <f t="shared" si="28"/>
        <v>90236</v>
      </c>
      <c r="M122" s="48">
        <f t="shared" si="28"/>
        <v>90236</v>
      </c>
      <c r="N122" s="28"/>
    </row>
    <row r="123" spans="1:14" s="14" customFormat="1" ht="31.5">
      <c r="A123" s="17"/>
      <c r="B123" s="39" t="s">
        <v>75</v>
      </c>
      <c r="C123" s="24" t="s">
        <v>15</v>
      </c>
      <c r="D123" s="25" t="s">
        <v>13</v>
      </c>
      <c r="E123" s="25" t="s">
        <v>0</v>
      </c>
      <c r="F123" s="26" t="s">
        <v>18</v>
      </c>
      <c r="G123" s="27"/>
      <c r="H123" s="48">
        <f aca="true" t="shared" si="29" ref="H123:M123">H124</f>
        <v>83980</v>
      </c>
      <c r="I123" s="48">
        <f t="shared" si="29"/>
        <v>83980</v>
      </c>
      <c r="J123" s="48">
        <f t="shared" si="29"/>
        <v>94486</v>
      </c>
      <c r="K123" s="48">
        <f t="shared" si="29"/>
        <v>94486</v>
      </c>
      <c r="L123" s="48">
        <f t="shared" si="29"/>
        <v>90236</v>
      </c>
      <c r="M123" s="48">
        <f t="shared" si="29"/>
        <v>90236</v>
      </c>
      <c r="N123" s="28"/>
    </row>
    <row r="124" spans="1:14" s="14" customFormat="1" ht="63">
      <c r="A124" s="16" t="s">
        <v>14</v>
      </c>
      <c r="B124" s="39" t="s">
        <v>44</v>
      </c>
      <c r="C124" s="24" t="s">
        <v>15</v>
      </c>
      <c r="D124" s="25" t="s">
        <v>13</v>
      </c>
      <c r="E124" s="25" t="s">
        <v>4</v>
      </c>
      <c r="F124" s="26" t="s">
        <v>6</v>
      </c>
      <c r="G124" s="27"/>
      <c r="H124" s="48">
        <f aca="true" t="shared" si="30" ref="H124:M124">H126</f>
        <v>83980</v>
      </c>
      <c r="I124" s="48">
        <f t="shared" si="30"/>
        <v>83980</v>
      </c>
      <c r="J124" s="48">
        <f t="shared" si="30"/>
        <v>94486</v>
      </c>
      <c r="K124" s="48">
        <f t="shared" si="30"/>
        <v>94486</v>
      </c>
      <c r="L124" s="48">
        <f t="shared" si="30"/>
        <v>90236</v>
      </c>
      <c r="M124" s="48">
        <f t="shared" si="30"/>
        <v>90236</v>
      </c>
      <c r="N124" s="28"/>
    </row>
    <row r="125" spans="1:14" s="14" customFormat="1" ht="110.25">
      <c r="A125" s="16"/>
      <c r="B125" s="39" t="s">
        <v>71</v>
      </c>
      <c r="C125" s="24" t="s">
        <v>15</v>
      </c>
      <c r="D125" s="25" t="s">
        <v>13</v>
      </c>
      <c r="E125" s="25" t="s">
        <v>4</v>
      </c>
      <c r="F125" s="26" t="s">
        <v>6</v>
      </c>
      <c r="G125" s="27">
        <v>100</v>
      </c>
      <c r="H125" s="48">
        <f aca="true" t="shared" si="31" ref="H125:M125">H126</f>
        <v>83980</v>
      </c>
      <c r="I125" s="48">
        <f t="shared" si="31"/>
        <v>83980</v>
      </c>
      <c r="J125" s="48">
        <f t="shared" si="31"/>
        <v>94486</v>
      </c>
      <c r="K125" s="48">
        <f t="shared" si="31"/>
        <v>94486</v>
      </c>
      <c r="L125" s="48">
        <f t="shared" si="31"/>
        <v>90236</v>
      </c>
      <c r="M125" s="48">
        <f t="shared" si="31"/>
        <v>90236</v>
      </c>
      <c r="N125" s="28"/>
    </row>
    <row r="126" spans="1:14" s="14" customFormat="1" ht="47.25">
      <c r="A126" s="17" t="s">
        <v>14</v>
      </c>
      <c r="B126" s="33" t="s">
        <v>2</v>
      </c>
      <c r="C126" s="24" t="s">
        <v>15</v>
      </c>
      <c r="D126" s="25" t="s">
        <v>13</v>
      </c>
      <c r="E126" s="25" t="s">
        <v>4</v>
      </c>
      <c r="F126" s="26" t="s">
        <v>6</v>
      </c>
      <c r="G126" s="27">
        <v>120</v>
      </c>
      <c r="H126" s="48">
        <v>83980</v>
      </c>
      <c r="I126" s="48">
        <v>83980</v>
      </c>
      <c r="J126" s="48">
        <v>94486</v>
      </c>
      <c r="K126" s="48">
        <v>94486</v>
      </c>
      <c r="L126" s="48">
        <v>90236</v>
      </c>
      <c r="M126" s="31">
        <v>90236</v>
      </c>
      <c r="N126" s="28"/>
    </row>
    <row r="127" spans="1:14" s="14" customFormat="1" ht="15.75">
      <c r="A127" s="17" t="s">
        <v>14</v>
      </c>
      <c r="B127" s="40"/>
      <c r="C127" s="41"/>
      <c r="D127" s="35"/>
      <c r="E127" s="35"/>
      <c r="F127" s="36"/>
      <c r="G127" s="37"/>
      <c r="H127" s="48">
        <f aca="true" t="shared" si="32" ref="H127:M127">H24+H122</f>
        <v>6206848.68</v>
      </c>
      <c r="I127" s="48">
        <f t="shared" si="32"/>
        <v>2462587.54</v>
      </c>
      <c r="J127" s="48">
        <f t="shared" si="32"/>
        <v>2780353.17</v>
      </c>
      <c r="K127" s="48">
        <f t="shared" si="32"/>
        <v>121280.17</v>
      </c>
      <c r="L127" s="48">
        <f t="shared" si="32"/>
        <v>2819428.17</v>
      </c>
      <c r="M127" s="48">
        <f t="shared" si="32"/>
        <v>117030.17</v>
      </c>
      <c r="N127" s="28"/>
    </row>
    <row r="128" spans="1:2" ht="18">
      <c r="A128" s="42"/>
      <c r="B128" s="2"/>
    </row>
    <row r="129" spans="1:2" ht="18">
      <c r="A129" s="1"/>
      <c r="B129" s="2"/>
    </row>
    <row r="130" spans="1:8" ht="18">
      <c r="A130" s="1"/>
      <c r="B130" s="2"/>
      <c r="H130" s="43"/>
    </row>
    <row r="131" spans="1:2" ht="18">
      <c r="A131" s="1"/>
      <c r="B131" s="2"/>
    </row>
    <row r="132" spans="1:2" ht="18">
      <c r="A132" s="1"/>
      <c r="B132" s="2"/>
    </row>
    <row r="133" spans="1:2" ht="18">
      <c r="A133" s="1"/>
      <c r="B133" s="2"/>
    </row>
    <row r="134" spans="1:2" ht="18">
      <c r="A134" s="1"/>
      <c r="B134" s="2"/>
    </row>
    <row r="135" spans="1:2" ht="18">
      <c r="A135" s="1"/>
      <c r="B135" s="2"/>
    </row>
    <row r="136" spans="1:2" ht="18">
      <c r="A136" s="1"/>
      <c r="B136" s="2"/>
    </row>
    <row r="137" spans="1:2" ht="18">
      <c r="A137" s="1"/>
      <c r="B137" s="2"/>
    </row>
    <row r="138" spans="1:2" ht="18">
      <c r="A138" s="1"/>
      <c r="B138" s="2"/>
    </row>
    <row r="139" spans="1:2" ht="18">
      <c r="A139" s="1"/>
      <c r="B139" s="2"/>
    </row>
    <row r="140" spans="1:2" ht="18">
      <c r="A140" s="1"/>
      <c r="B140" s="2"/>
    </row>
    <row r="141" spans="1:2" ht="18">
      <c r="A141" s="1"/>
      <c r="B141" s="2"/>
    </row>
    <row r="142" spans="1:2" ht="18">
      <c r="A142" s="1"/>
      <c r="B142" s="2"/>
    </row>
    <row r="143" spans="1:2" ht="18">
      <c r="A143" s="1"/>
      <c r="B143" s="2"/>
    </row>
    <row r="144" spans="1:2" ht="18">
      <c r="A144" s="1"/>
      <c r="B144" s="2"/>
    </row>
    <row r="145" spans="1:2" ht="18">
      <c r="A145" s="1"/>
      <c r="B145" s="2"/>
    </row>
    <row r="146" spans="1:2" ht="18">
      <c r="A146" s="1"/>
      <c r="B146" s="2"/>
    </row>
    <row r="147" spans="1:2" ht="18">
      <c r="A147" s="1"/>
      <c r="B147" s="2"/>
    </row>
    <row r="148" spans="1:2" ht="18">
      <c r="A148" s="1"/>
      <c r="B148" s="2"/>
    </row>
    <row r="149" spans="1:2" ht="18">
      <c r="A149" s="1"/>
      <c r="B149" s="2"/>
    </row>
    <row r="150" spans="1:2" ht="18">
      <c r="A150" s="1"/>
      <c r="B150" s="2"/>
    </row>
    <row r="151" spans="1:2" ht="18">
      <c r="A151" s="1"/>
      <c r="B151" s="2"/>
    </row>
    <row r="152" spans="1:2" ht="18">
      <c r="A152" s="1"/>
      <c r="B152" s="2"/>
    </row>
    <row r="153" spans="1:2" ht="18">
      <c r="A153" s="1"/>
      <c r="B153" s="2"/>
    </row>
    <row r="154" spans="1:2" ht="18">
      <c r="A154" s="1"/>
      <c r="B154" s="2"/>
    </row>
    <row r="155" spans="1:2" ht="18">
      <c r="A155" s="1"/>
      <c r="B155" s="2"/>
    </row>
    <row r="156" spans="1:2" ht="18">
      <c r="A156" s="1"/>
      <c r="B156" s="2"/>
    </row>
    <row r="157" spans="1:2" ht="18">
      <c r="A157" s="1"/>
      <c r="B157" s="2"/>
    </row>
    <row r="158" spans="1:2" ht="18">
      <c r="A158" s="1"/>
      <c r="B158" s="2"/>
    </row>
    <row r="159" spans="1:2" ht="18">
      <c r="A159" s="1"/>
      <c r="B159" s="2"/>
    </row>
    <row r="160" spans="1:2" ht="18">
      <c r="A160" s="1"/>
      <c r="B160" s="2"/>
    </row>
    <row r="161" spans="1:2" ht="18">
      <c r="A161" s="1"/>
      <c r="B161" s="2"/>
    </row>
    <row r="162" spans="1:2" ht="18">
      <c r="A162" s="1"/>
      <c r="B162" s="2"/>
    </row>
    <row r="163" spans="1:2" ht="18">
      <c r="A163" s="1"/>
      <c r="B163" s="2"/>
    </row>
    <row r="164" spans="1:2" ht="18">
      <c r="A164" s="1"/>
      <c r="B164" s="2"/>
    </row>
    <row r="165" spans="1:2" ht="18">
      <c r="A165" s="1"/>
      <c r="B165" s="2"/>
    </row>
    <row r="166" spans="1:2" ht="18">
      <c r="A166" s="1"/>
      <c r="B166" s="2"/>
    </row>
    <row r="167" spans="1:2" ht="18">
      <c r="A167" s="1"/>
      <c r="B167" s="2"/>
    </row>
    <row r="168" spans="1:2" ht="18">
      <c r="A168" s="1"/>
      <c r="B168" s="2"/>
    </row>
    <row r="169" spans="1:2" ht="18">
      <c r="A169" s="1"/>
      <c r="B169" s="2"/>
    </row>
    <row r="170" spans="1:2" ht="18">
      <c r="A170" s="1"/>
      <c r="B170" s="2"/>
    </row>
    <row r="171" spans="1:2" ht="18">
      <c r="A171" s="1"/>
      <c r="B171" s="2"/>
    </row>
    <row r="172" spans="1:2" ht="18">
      <c r="A172" s="1"/>
      <c r="B172" s="2"/>
    </row>
    <row r="173" spans="1:2" ht="18">
      <c r="A173" s="1"/>
      <c r="B173" s="2"/>
    </row>
    <row r="174" spans="1:2" ht="18">
      <c r="A174" s="1"/>
      <c r="B174" s="2"/>
    </row>
    <row r="175" spans="1:2" ht="18">
      <c r="A175" s="1"/>
      <c r="B175" s="2"/>
    </row>
    <row r="176" spans="1:2" ht="18">
      <c r="A176" s="1"/>
      <c r="B176" s="2"/>
    </row>
    <row r="177" spans="1:2" ht="18">
      <c r="A177" s="1"/>
      <c r="B177" s="2"/>
    </row>
    <row r="178" spans="1:2" ht="18">
      <c r="A178" s="1"/>
      <c r="B178" s="2"/>
    </row>
    <row r="179" spans="1:2" ht="18">
      <c r="A179" s="1"/>
      <c r="B179" s="2"/>
    </row>
    <row r="180" spans="1:2" ht="18">
      <c r="A180" s="1"/>
      <c r="B180" s="2"/>
    </row>
    <row r="181" spans="1:2" ht="18">
      <c r="A181" s="1"/>
      <c r="B181" s="2"/>
    </row>
    <row r="182" spans="1:2" ht="18">
      <c r="A182" s="1"/>
      <c r="B182" s="2"/>
    </row>
    <row r="183" spans="1:2" ht="18">
      <c r="A183" s="1"/>
      <c r="B183" s="2"/>
    </row>
    <row r="184" spans="1:2" ht="18">
      <c r="A184" s="1"/>
      <c r="B184" s="2"/>
    </row>
    <row r="185" spans="1:2" ht="18">
      <c r="A185" s="1"/>
      <c r="B185" s="2"/>
    </row>
    <row r="186" spans="1:2" ht="18">
      <c r="A186" s="1"/>
      <c r="B186" s="2"/>
    </row>
    <row r="187" spans="1:2" ht="18">
      <c r="A187" s="1"/>
      <c r="B187" s="2"/>
    </row>
    <row r="188" spans="1:2" ht="18">
      <c r="A188" s="1"/>
      <c r="B188" s="2"/>
    </row>
    <row r="189" spans="1:2" ht="18">
      <c r="A189" s="1"/>
      <c r="B189" s="2"/>
    </row>
    <row r="190" spans="1:2" ht="18">
      <c r="A190" s="1"/>
      <c r="B190" s="2"/>
    </row>
    <row r="191" spans="1:2" ht="18">
      <c r="A191" s="1"/>
      <c r="B191" s="2"/>
    </row>
    <row r="192" spans="1:2" ht="18">
      <c r="A192" s="1"/>
      <c r="B192" s="2"/>
    </row>
    <row r="193" spans="1:2" ht="18">
      <c r="A193" s="1"/>
      <c r="B193" s="2"/>
    </row>
    <row r="194" spans="1:2" ht="18">
      <c r="A194" s="1"/>
      <c r="B194" s="2"/>
    </row>
    <row r="195" spans="1:2" ht="18">
      <c r="A195" s="1"/>
      <c r="B195" s="2"/>
    </row>
    <row r="196" spans="1:2" ht="18">
      <c r="A196" s="1"/>
      <c r="B196" s="2"/>
    </row>
    <row r="197" spans="1:2" ht="18">
      <c r="A197" s="1"/>
      <c r="B197" s="2"/>
    </row>
    <row r="198" spans="1:2" ht="18">
      <c r="A198" s="1"/>
      <c r="B198" s="2"/>
    </row>
    <row r="199" spans="1:2" ht="18">
      <c r="A199" s="1"/>
      <c r="B199" s="2"/>
    </row>
    <row r="200" spans="1:2" ht="18">
      <c r="A200" s="1"/>
      <c r="B200" s="2"/>
    </row>
    <row r="201" spans="1:2" ht="18">
      <c r="A201" s="1"/>
      <c r="B201" s="2"/>
    </row>
    <row r="202" spans="1:2" ht="18">
      <c r="A202" s="1"/>
      <c r="B202" s="2"/>
    </row>
    <row r="203" spans="1:2" ht="18">
      <c r="A203" s="1"/>
      <c r="B203" s="2"/>
    </row>
    <row r="204" spans="1:2" ht="18">
      <c r="A204" s="1"/>
      <c r="B204" s="2"/>
    </row>
    <row r="205" spans="1:2" ht="18">
      <c r="A205" s="1"/>
      <c r="B205" s="2"/>
    </row>
    <row r="206" spans="1:2" ht="18">
      <c r="A206" s="1"/>
      <c r="B206" s="2"/>
    </row>
    <row r="207" spans="1:2" ht="18">
      <c r="A207" s="1"/>
      <c r="B207" s="2"/>
    </row>
    <row r="208" spans="1:2" ht="18">
      <c r="A208" s="1"/>
      <c r="B208" s="2"/>
    </row>
    <row r="209" spans="1:2" ht="18">
      <c r="A209" s="1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</sheetData>
  <sheetProtection/>
  <mergeCells count="17">
    <mergeCell ref="A17:M17"/>
    <mergeCell ref="G10:M10"/>
    <mergeCell ref="G11:M11"/>
    <mergeCell ref="K12:M12"/>
    <mergeCell ref="A14:M14"/>
    <mergeCell ref="A15:M15"/>
    <mergeCell ref="A16:M16"/>
    <mergeCell ref="K4:M4"/>
    <mergeCell ref="A18:M18"/>
    <mergeCell ref="C20:G21"/>
    <mergeCell ref="C22:F22"/>
    <mergeCell ref="L21:M21"/>
    <mergeCell ref="J21:K21"/>
    <mergeCell ref="A20:A22"/>
    <mergeCell ref="B20:B22"/>
    <mergeCell ref="H21:I21"/>
    <mergeCell ref="H20:M20"/>
  </mergeCells>
  <printOptions horizontalCentered="1"/>
  <pageMargins left="0.5905511811023623" right="0.1968503937007874" top="0.5905511811023623" bottom="0.5511811023622047" header="0.31496062992125984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2015-09-30T07:24:48Z</cp:lastPrinted>
  <dcterms:created xsi:type="dcterms:W3CDTF">2013-10-16T08:21:45Z</dcterms:created>
  <dcterms:modified xsi:type="dcterms:W3CDTF">2015-09-30T07:24:59Z</dcterms:modified>
  <cp:category/>
  <cp:version/>
  <cp:contentType/>
  <cp:contentStatus/>
</cp:coreProperties>
</file>