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68" yWindow="0" windowWidth="9948" windowHeight="10920"/>
  </bookViews>
  <sheets>
    <sheet name="налог. и неналог. доходы" sheetId="7" r:id="rId1"/>
  </sheets>
  <definedNames>
    <definedName name="_xlnm.Print_Area" localSheetId="0">'налог. и неналог. доходы'!$A$1:$K$52</definedName>
  </definedNames>
  <calcPr calcId="125725"/>
</workbook>
</file>

<file path=xl/calcChain.xml><?xml version="1.0" encoding="utf-8"?>
<calcChain xmlns="http://schemas.openxmlformats.org/spreadsheetml/2006/main">
  <c r="K48" i="7"/>
  <c r="J48"/>
  <c r="I48"/>
  <c r="J18" l="1"/>
  <c r="J17" s="1"/>
  <c r="K18"/>
  <c r="K17" s="1"/>
  <c r="I18"/>
  <c r="I17" s="1"/>
  <c r="J24"/>
  <c r="J26"/>
  <c r="J28"/>
  <c r="J30"/>
  <c r="J33"/>
  <c r="J32" s="1"/>
  <c r="J36"/>
  <c r="J41"/>
  <c r="J39"/>
  <c r="J44"/>
  <c r="J43" s="1"/>
  <c r="J50"/>
  <c r="K24"/>
  <c r="K26"/>
  <c r="K28"/>
  <c r="K30"/>
  <c r="K33"/>
  <c r="K32" s="1"/>
  <c r="K36"/>
  <c r="K41"/>
  <c r="K39"/>
  <c r="K44"/>
  <c r="K43" s="1"/>
  <c r="K50"/>
  <c r="I24"/>
  <c r="I26"/>
  <c r="I28"/>
  <c r="I30"/>
  <c r="I33"/>
  <c r="I32" s="1"/>
  <c r="I36"/>
  <c r="I41"/>
  <c r="I39"/>
  <c r="I44"/>
  <c r="I43" s="1"/>
  <c r="I50"/>
  <c r="K38" l="1"/>
  <c r="I38"/>
  <c r="I35" s="1"/>
  <c r="K35"/>
  <c r="J46"/>
  <c r="J47"/>
  <c r="I47"/>
  <c r="I46" s="1"/>
  <c r="K46"/>
  <c r="K47"/>
  <c r="K23"/>
  <c r="K22" s="1"/>
  <c r="J38"/>
  <c r="J35" s="1"/>
  <c r="I23"/>
  <c r="I22" s="1"/>
  <c r="J23"/>
  <c r="J22" s="1"/>
  <c r="K16" l="1"/>
  <c r="J16"/>
  <c r="I16"/>
</calcChain>
</file>

<file path=xl/sharedStrings.xml><?xml version="1.0" encoding="utf-8"?>
<sst xmlns="http://schemas.openxmlformats.org/spreadsheetml/2006/main" count="314" uniqueCount="90">
  <si>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</si>
  <si>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</si>
  <si>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</si>
  <si>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</si>
  <si>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</si>
  <si>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</si>
  <si>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рублей</t>
  </si>
  <si>
    <t>9</t>
  </si>
  <si>
    <t>10</t>
  </si>
  <si>
    <t>1</t>
  </si>
  <si>
    <t>00</t>
  </si>
  <si>
    <t>000</t>
  </si>
  <si>
    <t>0000</t>
  </si>
  <si>
    <t>01</t>
  </si>
  <si>
    <t>02</t>
  </si>
  <si>
    <t>010</t>
  </si>
  <si>
    <t>03</t>
  </si>
  <si>
    <t>05</t>
  </si>
  <si>
    <t>06</t>
  </si>
  <si>
    <t>030</t>
  </si>
  <si>
    <t>020</t>
  </si>
  <si>
    <t>08</t>
  </si>
  <si>
    <t>04</t>
  </si>
  <si>
    <t>11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</si>
  <si>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</si>
  <si>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</si>
  <si>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</si>
  <si>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</si>
  <si>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</si>
  <si>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Коды классификации доходов бюджета поселения</t>
  </si>
  <si>
    <t>Налоговые и неналоговые доходы</t>
  </si>
  <si>
    <t xml:space="preserve">Налог на доходы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</si>
  <si>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</si>
  <si>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</si>
  <si>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043</t>
  </si>
  <si>
    <t>Земельный налог с физических лиц</t>
  </si>
  <si>
    <t>110</t>
  </si>
  <si>
    <t>120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</si>
  <si>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</si>
  <si>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</si>
  <si>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033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</si>
  <si>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</si>
  <si>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</si>
  <si>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Кормиловского муниципального района</t>
  </si>
  <si>
    <t>230</t>
  </si>
  <si>
    <t>240</t>
  </si>
  <si>
    <t>250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</si>
  <si>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</si>
  <si>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</si>
  <si>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</si>
  <si>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кодов классификации доходов бюджета поселения</t>
  </si>
  <si>
    <t>от ___________________ №___</t>
  </si>
  <si>
    <t>"О бюджете Сыропятского сельского поселения</t>
  </si>
  <si>
    <t>к решению Совета Сыропятского сельского поселения</t>
  </si>
  <si>
    <t>Груп-па доходов</t>
  </si>
  <si>
    <t>Под-груп-па доходов</t>
  </si>
  <si>
    <t>Ста-тья доходов</t>
  </si>
  <si>
    <t>Под-ста-тья доходов</t>
  </si>
  <si>
    <t>Эле-мент доходов</t>
  </si>
  <si>
    <t>Вид доходов бюджета</t>
  </si>
  <si>
    <t>Подвид доходов бюджета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</si>
  <si>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</si>
  <si>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</si>
  <si>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</si>
  <si>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</si>
  <si>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Группа подвида доходов бюджета</t>
  </si>
  <si>
    <t>Аналити-ческая группа подвида доходов бюджета</t>
  </si>
  <si>
    <t>2022 год</t>
  </si>
  <si>
    <t>231</t>
  </si>
  <si>
    <t>241</t>
  </si>
  <si>
    <t>251</t>
  </si>
  <si>
    <t>261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</si>
  <si>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</si>
  <si>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Земельный налог с физических лиц, обладающих земельным участком, расположенным в границах сельских поселений </t>
  </si>
  <si>
    <t>2023 год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</si>
  <si>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</si>
  <si>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</si>
  <si>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</si>
  <si>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</si>
  <si>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</si>
  <si>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</si>
  <si>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</si>
  <si>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Кормиловского муниципального района на 2022 год</t>
  </si>
  <si>
    <t>и на плановый период 2023 и 2024 годов"</t>
  </si>
  <si>
    <t>ПРОГНОЗ
поступлений налоговых и неналоговых доходов бюджета поселения на 2022 год и на плановый период 2023 и 2024 годов</t>
  </si>
  <si>
    <t>2024 год</t>
  </si>
  <si>
    <t>035</t>
  </si>
  <si>
    <t>Доходы   от   сдачи   в   аренду имущества, находящегося в оперативном  управлении  органов государственной власти, 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</si>
  <si>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  от   сдачи   в   аренду имущества, находящегося в оперативном  управлении  органов управления сельских поселений  и созданных  ими  учреждений   (за исключением имущества муниципальных бюджетных и автономных учреждений)</t>
  </si>
  <si>
    <t>Приложение № 1</t>
  </si>
</sst>
</file>

<file path=xl/styles.xml><?xml version="1.0" encoding="utf-8"?>
<styleSheet xmlns="http://schemas.openxmlformats.org/spreadsheetml/2006/main">
  <fonts count="5"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49" fontId="2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4" fontId="3" fillId="0" borderId="0" xfId="0" applyNumberFormat="1" applyFont="1" applyAlignment="1"/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4" fontId="3" fillId="0" borderId="1" xfId="0" applyNumberFormat="1" applyFont="1" applyBorder="1" applyAlignment="1">
      <alignment wrapText="1" readingOrder="1"/>
    </xf>
    <xf numFmtId="0" fontId="3" fillId="0" borderId="0" xfId="0" applyFont="1" applyAlignment="1">
      <alignment wrapText="1" readingOrder="1"/>
    </xf>
    <xf numFmtId="4" fontId="2" fillId="0" borderId="1" xfId="0" applyNumberFormat="1" applyFont="1" applyFill="1" applyBorder="1" applyAlignment="1">
      <alignment wrapText="1" readingOrder="1"/>
    </xf>
    <xf numFmtId="0" fontId="2" fillId="0" borderId="0" xfId="1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3" fillId="0" borderId="1" xfId="0" applyNumberFormat="1" applyFont="1" applyFill="1" applyBorder="1" applyAlignment="1">
      <alignment wrapText="1" readingOrder="1"/>
    </xf>
    <xf numFmtId="0" fontId="3" fillId="0" borderId="0" xfId="0" applyFont="1" applyFill="1" applyAlignment="1">
      <alignment wrapText="1" readingOrder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 readingOrder="1"/>
    </xf>
    <xf numFmtId="2" fontId="3" fillId="0" borderId="1" xfId="0" applyNumberFormat="1" applyFont="1" applyBorder="1" applyAlignment="1">
      <alignment vertical="top" wrapText="1" shrinkToFit="1" readingOrder="1"/>
    </xf>
    <xf numFmtId="0" fontId="2" fillId="0" borderId="1" xfId="0" applyFont="1" applyFill="1" applyBorder="1" applyAlignment="1">
      <alignment vertical="top" wrapText="1" readingOrder="1"/>
    </xf>
    <xf numFmtId="0" fontId="3" fillId="0" borderId="1" xfId="0" applyFont="1" applyBorder="1" applyAlignment="1">
      <alignment vertical="top" wrapText="1" shrinkToFit="1" readingOrder="1"/>
    </xf>
    <xf numFmtId="0" fontId="2" fillId="0" borderId="0" xfId="1" applyFont="1" applyFill="1" applyAlignment="1" applyProtection="1">
      <alignment horizontal="right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13" zoomScale="85" zoomScaleNormal="85" zoomScaleSheetLayoutView="70" workbookViewId="0">
      <selection activeCell="A2" sqref="A2:K2"/>
    </sheetView>
  </sheetViews>
  <sheetFormatPr defaultColWidth="9.28515625" defaultRowHeight="15.6"/>
  <cols>
    <col min="1" max="1" width="62.42578125" style="10" customWidth="1"/>
    <col min="2" max="2" width="8.7109375" style="25" customWidth="1"/>
    <col min="3" max="3" width="8.85546875" style="25" customWidth="1"/>
    <col min="4" max="4" width="7.28515625" style="25" customWidth="1"/>
    <col min="5" max="5" width="8.140625" style="25" customWidth="1"/>
    <col min="6" max="6" width="7.7109375" style="25" customWidth="1"/>
    <col min="7" max="7" width="11.85546875" style="25" customWidth="1"/>
    <col min="8" max="8" width="12.28515625" style="25" customWidth="1"/>
    <col min="9" max="11" width="18" style="6" customWidth="1"/>
    <col min="12" max="16384" width="9.28515625" style="7"/>
  </cols>
  <sheetData>
    <row r="1" spans="1:21" s="2" customFormat="1">
      <c r="A1" s="34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5"/>
      <c r="M1" s="14"/>
      <c r="N1" s="13"/>
    </row>
    <row r="2" spans="1:21" s="2" customForma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5"/>
      <c r="M2" s="14"/>
      <c r="N2" s="13"/>
    </row>
    <row r="3" spans="1:21" s="2" customFormat="1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5"/>
      <c r="M3" s="14"/>
      <c r="N3" s="13"/>
    </row>
    <row r="4" spans="1:21" s="2" customFormat="1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4"/>
      <c r="M4" s="14"/>
      <c r="N4" s="13"/>
    </row>
    <row r="5" spans="1:21" s="2" customFormat="1" ht="15.75" customHeight="1">
      <c r="A5" s="33" t="s">
        <v>82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14"/>
      <c r="M5" s="14"/>
      <c r="N5" s="16"/>
    </row>
    <row r="6" spans="1:21" s="2" customFormat="1">
      <c r="A6" s="33" t="s">
        <v>83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14"/>
      <c r="M6" s="14"/>
      <c r="N6" s="16"/>
    </row>
    <row r="7" spans="1:21" s="2" customFormat="1" ht="15" customHeight="1">
      <c r="A7" s="33" t="s">
        <v>51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14"/>
      <c r="M7" s="14"/>
      <c r="N7" s="16"/>
    </row>
    <row r="8" spans="1:21" s="2" customFormat="1" ht="15.75" customHeight="1">
      <c r="A8" s="35" t="s">
        <v>84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14"/>
      <c r="M8" s="14"/>
      <c r="N8" s="16"/>
    </row>
    <row r="9" spans="1:21" s="2" customFormat="1" ht="6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17"/>
      <c r="M9" s="17"/>
      <c r="N9" s="17"/>
    </row>
    <row r="10" spans="1:21" s="2" customForma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14"/>
      <c r="M10" s="14"/>
      <c r="N10" s="16"/>
    </row>
    <row r="11" spans="1:21" s="6" customFormat="1" ht="7.5" customHeight="1">
      <c r="A11" s="1"/>
      <c r="B11" s="21"/>
      <c r="C11" s="21"/>
      <c r="D11" s="21"/>
      <c r="E11" s="21"/>
      <c r="F11" s="21"/>
      <c r="G11" s="21"/>
      <c r="H11" s="2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6" customFormat="1" ht="25.95" customHeight="1">
      <c r="A12" s="36" t="s">
        <v>50</v>
      </c>
      <c r="B12" s="37" t="s">
        <v>29</v>
      </c>
      <c r="C12" s="39"/>
      <c r="D12" s="39"/>
      <c r="E12" s="39"/>
      <c r="F12" s="39"/>
      <c r="G12" s="39"/>
      <c r="H12" s="38"/>
      <c r="I12" s="36" t="s">
        <v>6</v>
      </c>
      <c r="J12" s="36"/>
      <c r="K12" s="36"/>
      <c r="L12" s="4"/>
      <c r="M12" s="2"/>
      <c r="N12" s="2"/>
      <c r="O12" s="2"/>
      <c r="P12" s="2"/>
      <c r="Q12" s="2"/>
      <c r="R12" s="2"/>
      <c r="S12" s="2"/>
    </row>
    <row r="13" spans="1:21" s="6" customFormat="1" ht="30" customHeight="1">
      <c r="A13" s="36"/>
      <c r="B13" s="37" t="s">
        <v>59</v>
      </c>
      <c r="C13" s="39"/>
      <c r="D13" s="39"/>
      <c r="E13" s="39"/>
      <c r="F13" s="38"/>
      <c r="G13" s="37" t="s">
        <v>60</v>
      </c>
      <c r="H13" s="38"/>
      <c r="I13" s="36"/>
      <c r="J13" s="36"/>
      <c r="K13" s="36"/>
      <c r="L13" s="2"/>
      <c r="M13" s="2"/>
      <c r="N13" s="2"/>
      <c r="O13" s="2"/>
      <c r="P13" s="2"/>
      <c r="Q13" s="2"/>
      <c r="R13" s="2"/>
      <c r="S13" s="2"/>
    </row>
    <row r="14" spans="1:21" s="6" customFormat="1" ht="98.25" customHeight="1">
      <c r="A14" s="36"/>
      <c r="B14" s="9" t="s">
        <v>54</v>
      </c>
      <c r="C14" s="9" t="s">
        <v>55</v>
      </c>
      <c r="D14" s="9" t="s">
        <v>56</v>
      </c>
      <c r="E14" s="9" t="s">
        <v>57</v>
      </c>
      <c r="F14" s="9" t="s">
        <v>58</v>
      </c>
      <c r="G14" s="12" t="s">
        <v>65</v>
      </c>
      <c r="H14" s="12" t="s">
        <v>66</v>
      </c>
      <c r="I14" s="28" t="s">
        <v>67</v>
      </c>
      <c r="J14" s="28" t="s">
        <v>74</v>
      </c>
      <c r="K14" s="28" t="s">
        <v>85</v>
      </c>
      <c r="L14" s="3"/>
      <c r="M14" s="3"/>
      <c r="N14" s="3"/>
      <c r="O14" s="3"/>
      <c r="P14" s="3"/>
      <c r="Q14" s="3"/>
      <c r="R14" s="3"/>
      <c r="S14" s="3"/>
    </row>
    <row r="15" spans="1:21" s="6" customForma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11">
        <v>7</v>
      </c>
      <c r="H15" s="11">
        <v>8</v>
      </c>
      <c r="I15" s="5" t="s">
        <v>7</v>
      </c>
      <c r="J15" s="5" t="s">
        <v>8</v>
      </c>
      <c r="K15" s="5" t="s">
        <v>23</v>
      </c>
      <c r="L15" s="3"/>
      <c r="M15" s="3"/>
      <c r="N15" s="3"/>
      <c r="O15" s="3"/>
      <c r="P15" s="3"/>
      <c r="Q15" s="3"/>
      <c r="R15" s="3"/>
      <c r="S15" s="3"/>
    </row>
    <row r="16" spans="1:21" s="19" customFormat="1">
      <c r="A16" s="29" t="s">
        <v>30</v>
      </c>
      <c r="B16" s="22" t="s">
        <v>9</v>
      </c>
      <c r="C16" s="22" t="s">
        <v>10</v>
      </c>
      <c r="D16" s="22" t="s">
        <v>10</v>
      </c>
      <c r="E16" s="22" t="s">
        <v>11</v>
      </c>
      <c r="F16" s="22" t="s">
        <v>10</v>
      </c>
      <c r="G16" s="22" t="s">
        <v>12</v>
      </c>
      <c r="H16" s="22" t="s">
        <v>11</v>
      </c>
      <c r="I16" s="18">
        <f>I17+I22+I32+I35+I43+I46</f>
        <v>2279510</v>
      </c>
      <c r="J16" s="18">
        <f t="shared" ref="J16:K16" si="0">J17+J22+J32+J35+J43+J46</f>
        <v>2320480</v>
      </c>
      <c r="K16" s="18">
        <f t="shared" si="0"/>
        <v>1568350</v>
      </c>
    </row>
    <row r="17" spans="1:12" s="19" customFormat="1">
      <c r="A17" s="29" t="s">
        <v>24</v>
      </c>
      <c r="B17" s="22" t="s">
        <v>9</v>
      </c>
      <c r="C17" s="22" t="s">
        <v>13</v>
      </c>
      <c r="D17" s="22" t="s">
        <v>10</v>
      </c>
      <c r="E17" s="22" t="s">
        <v>11</v>
      </c>
      <c r="F17" s="22" t="s">
        <v>10</v>
      </c>
      <c r="G17" s="22" t="s">
        <v>12</v>
      </c>
      <c r="H17" s="22" t="s">
        <v>11</v>
      </c>
      <c r="I17" s="18">
        <f>I18</f>
        <v>177450</v>
      </c>
      <c r="J17" s="18">
        <f>J18</f>
        <v>188640</v>
      </c>
      <c r="K17" s="18">
        <f>K18</f>
        <v>200550</v>
      </c>
    </row>
    <row r="18" spans="1:12" s="19" customFormat="1">
      <c r="A18" s="29" t="s">
        <v>31</v>
      </c>
      <c r="B18" s="22" t="s">
        <v>9</v>
      </c>
      <c r="C18" s="22" t="s">
        <v>13</v>
      </c>
      <c r="D18" s="22" t="s">
        <v>14</v>
      </c>
      <c r="E18" s="22" t="s">
        <v>11</v>
      </c>
      <c r="F18" s="22" t="s">
        <v>13</v>
      </c>
      <c r="G18" s="22" t="s">
        <v>12</v>
      </c>
      <c r="H18" s="22" t="s">
        <v>36</v>
      </c>
      <c r="I18" s="18">
        <f>I19+I20+I21</f>
        <v>177450</v>
      </c>
      <c r="J18" s="18">
        <f>J19+J20+J21</f>
        <v>188640</v>
      </c>
      <c r="K18" s="18">
        <f>K19+K20+K21</f>
        <v>200550</v>
      </c>
    </row>
    <row r="19" spans="1:12" s="19" customFormat="1" ht="102.6" customHeight="1">
      <c r="A19" s="29" t="s">
        <v>0</v>
      </c>
      <c r="B19" s="22" t="s">
        <v>9</v>
      </c>
      <c r="C19" s="22" t="s">
        <v>13</v>
      </c>
      <c r="D19" s="22" t="s">
        <v>14</v>
      </c>
      <c r="E19" s="22" t="s">
        <v>15</v>
      </c>
      <c r="F19" s="22" t="s">
        <v>13</v>
      </c>
      <c r="G19" s="22" t="s">
        <v>12</v>
      </c>
      <c r="H19" s="22" t="s">
        <v>36</v>
      </c>
      <c r="I19" s="18">
        <v>169350</v>
      </c>
      <c r="J19" s="18">
        <v>180540</v>
      </c>
      <c r="K19" s="18">
        <v>192450</v>
      </c>
    </row>
    <row r="20" spans="1:12" s="19" customFormat="1" ht="148.80000000000001" customHeight="1">
      <c r="A20" s="29" t="s">
        <v>63</v>
      </c>
      <c r="B20" s="22" t="s">
        <v>9</v>
      </c>
      <c r="C20" s="22" t="s">
        <v>13</v>
      </c>
      <c r="D20" s="22" t="s">
        <v>14</v>
      </c>
      <c r="E20" s="22" t="s">
        <v>20</v>
      </c>
      <c r="F20" s="22" t="s">
        <v>13</v>
      </c>
      <c r="G20" s="22" t="s">
        <v>12</v>
      </c>
      <c r="H20" s="22" t="s">
        <v>36</v>
      </c>
      <c r="I20" s="18">
        <v>2100</v>
      </c>
      <c r="J20" s="18">
        <v>2100</v>
      </c>
      <c r="K20" s="18">
        <v>2100</v>
      </c>
    </row>
    <row r="21" spans="1:12" s="19" customFormat="1" ht="67.2" customHeight="1">
      <c r="A21" s="29" t="s">
        <v>64</v>
      </c>
      <c r="B21" s="22" t="s">
        <v>9</v>
      </c>
      <c r="C21" s="22" t="s">
        <v>13</v>
      </c>
      <c r="D21" s="22" t="s">
        <v>14</v>
      </c>
      <c r="E21" s="22" t="s">
        <v>19</v>
      </c>
      <c r="F21" s="22" t="s">
        <v>13</v>
      </c>
      <c r="G21" s="22" t="s">
        <v>12</v>
      </c>
      <c r="H21" s="22" t="s">
        <v>36</v>
      </c>
      <c r="I21" s="18">
        <v>6000</v>
      </c>
      <c r="J21" s="18">
        <v>6000</v>
      </c>
      <c r="K21" s="18">
        <v>6000</v>
      </c>
    </row>
    <row r="22" spans="1:12" s="19" customFormat="1" ht="36.75" customHeight="1">
      <c r="A22" s="30" t="s">
        <v>38</v>
      </c>
      <c r="B22" s="22" t="s">
        <v>9</v>
      </c>
      <c r="C22" s="22" t="s">
        <v>16</v>
      </c>
      <c r="D22" s="22" t="s">
        <v>10</v>
      </c>
      <c r="E22" s="22" t="s">
        <v>11</v>
      </c>
      <c r="F22" s="22" t="s">
        <v>10</v>
      </c>
      <c r="G22" s="22" t="s">
        <v>12</v>
      </c>
      <c r="H22" s="22" t="s">
        <v>11</v>
      </c>
      <c r="I22" s="18">
        <f>I23</f>
        <v>734260</v>
      </c>
      <c r="J22" s="18">
        <f>J23</f>
        <v>764040</v>
      </c>
      <c r="K22" s="18">
        <f>K23</f>
        <v>0</v>
      </c>
    </row>
    <row r="23" spans="1:12" s="19" customFormat="1" ht="48.75" customHeight="1">
      <c r="A23" s="30" t="s">
        <v>39</v>
      </c>
      <c r="B23" s="23" t="s">
        <v>9</v>
      </c>
      <c r="C23" s="23" t="s">
        <v>16</v>
      </c>
      <c r="D23" s="23" t="s">
        <v>14</v>
      </c>
      <c r="E23" s="23" t="s">
        <v>11</v>
      </c>
      <c r="F23" s="23" t="s">
        <v>13</v>
      </c>
      <c r="G23" s="23" t="s">
        <v>12</v>
      </c>
      <c r="H23" s="22" t="s">
        <v>36</v>
      </c>
      <c r="I23" s="18">
        <f>I24+I26+I28+I30</f>
        <v>734260</v>
      </c>
      <c r="J23" s="18">
        <f>J24+J26+J28+J30</f>
        <v>764040</v>
      </c>
      <c r="K23" s="18">
        <f>K24+K26+K28+K30</f>
        <v>0</v>
      </c>
    </row>
    <row r="24" spans="1:12" s="19" customFormat="1" ht="96.6" customHeight="1">
      <c r="A24" s="30" t="s">
        <v>47</v>
      </c>
      <c r="B24" s="23" t="s">
        <v>9</v>
      </c>
      <c r="C24" s="23" t="s">
        <v>16</v>
      </c>
      <c r="D24" s="23" t="s">
        <v>14</v>
      </c>
      <c r="E24" s="23" t="s">
        <v>44</v>
      </c>
      <c r="F24" s="23" t="s">
        <v>13</v>
      </c>
      <c r="G24" s="23" t="s">
        <v>12</v>
      </c>
      <c r="H24" s="22" t="s">
        <v>36</v>
      </c>
      <c r="I24" s="18">
        <f>I25</f>
        <v>337550</v>
      </c>
      <c r="J24" s="18">
        <f>J25</f>
        <v>353740</v>
      </c>
      <c r="K24" s="18">
        <f>K25</f>
        <v>0</v>
      </c>
    </row>
    <row r="25" spans="1:12" s="19" customFormat="1" ht="160.80000000000001" customHeight="1">
      <c r="A25" s="30" t="s">
        <v>78</v>
      </c>
      <c r="B25" s="23" t="s">
        <v>9</v>
      </c>
      <c r="C25" s="23" t="s">
        <v>16</v>
      </c>
      <c r="D25" s="23" t="s">
        <v>14</v>
      </c>
      <c r="E25" s="23" t="s">
        <v>68</v>
      </c>
      <c r="F25" s="23" t="s">
        <v>13</v>
      </c>
      <c r="G25" s="23" t="s">
        <v>12</v>
      </c>
      <c r="H25" s="22" t="s">
        <v>36</v>
      </c>
      <c r="I25" s="26">
        <v>337550</v>
      </c>
      <c r="J25" s="26">
        <v>353740</v>
      </c>
      <c r="K25" s="26">
        <v>0</v>
      </c>
      <c r="L25" s="27"/>
    </row>
    <row r="26" spans="1:12" s="19" customFormat="1" ht="113.4" customHeight="1">
      <c r="A26" s="30" t="s">
        <v>48</v>
      </c>
      <c r="B26" s="23" t="s">
        <v>9</v>
      </c>
      <c r="C26" s="23" t="s">
        <v>16</v>
      </c>
      <c r="D26" s="23" t="s">
        <v>14</v>
      </c>
      <c r="E26" s="23" t="s">
        <v>45</v>
      </c>
      <c r="F26" s="23" t="s">
        <v>13</v>
      </c>
      <c r="G26" s="23" t="s">
        <v>12</v>
      </c>
      <c r="H26" s="22" t="s">
        <v>36</v>
      </c>
      <c r="I26" s="18">
        <f>I27</f>
        <v>1900</v>
      </c>
      <c r="J26" s="18">
        <f>J27</f>
        <v>1980</v>
      </c>
      <c r="K26" s="18">
        <f>K27</f>
        <v>0</v>
      </c>
      <c r="L26" s="27"/>
    </row>
    <row r="27" spans="1:12" s="19" customFormat="1" ht="176.4" customHeight="1">
      <c r="A27" s="30" t="s">
        <v>79</v>
      </c>
      <c r="B27" s="23" t="s">
        <v>9</v>
      </c>
      <c r="C27" s="23" t="s">
        <v>16</v>
      </c>
      <c r="D27" s="23" t="s">
        <v>14</v>
      </c>
      <c r="E27" s="23" t="s">
        <v>69</v>
      </c>
      <c r="F27" s="23" t="s">
        <v>13</v>
      </c>
      <c r="G27" s="23" t="s">
        <v>12</v>
      </c>
      <c r="H27" s="22" t="s">
        <v>36</v>
      </c>
      <c r="I27" s="26">
        <v>1900</v>
      </c>
      <c r="J27" s="26">
        <v>1980</v>
      </c>
      <c r="K27" s="26">
        <v>0</v>
      </c>
      <c r="L27" s="27"/>
    </row>
    <row r="28" spans="1:12" s="19" customFormat="1" ht="100.5" customHeight="1">
      <c r="A28" s="30" t="s">
        <v>49</v>
      </c>
      <c r="B28" s="23" t="s">
        <v>9</v>
      </c>
      <c r="C28" s="23" t="s">
        <v>16</v>
      </c>
      <c r="D28" s="23" t="s">
        <v>14</v>
      </c>
      <c r="E28" s="23" t="s">
        <v>46</v>
      </c>
      <c r="F28" s="23" t="s">
        <v>13</v>
      </c>
      <c r="G28" s="23" t="s">
        <v>12</v>
      </c>
      <c r="H28" s="22" t="s">
        <v>36</v>
      </c>
      <c r="I28" s="18">
        <f>I29</f>
        <v>442890</v>
      </c>
      <c r="J28" s="18">
        <f>J29</f>
        <v>462630</v>
      </c>
      <c r="K28" s="18">
        <f>K29</f>
        <v>0</v>
      </c>
      <c r="L28" s="27"/>
    </row>
    <row r="29" spans="1:12" s="19" customFormat="1" ht="160.19999999999999" customHeight="1">
      <c r="A29" s="30" t="s">
        <v>80</v>
      </c>
      <c r="B29" s="23" t="s">
        <v>9</v>
      </c>
      <c r="C29" s="23" t="s">
        <v>16</v>
      </c>
      <c r="D29" s="23" t="s">
        <v>14</v>
      </c>
      <c r="E29" s="23" t="s">
        <v>70</v>
      </c>
      <c r="F29" s="23" t="s">
        <v>13</v>
      </c>
      <c r="G29" s="23" t="s">
        <v>12</v>
      </c>
      <c r="H29" s="22" t="s">
        <v>36</v>
      </c>
      <c r="I29" s="26">
        <v>442890</v>
      </c>
      <c r="J29" s="26">
        <v>462630</v>
      </c>
      <c r="K29" s="26">
        <v>0</v>
      </c>
      <c r="L29" s="27"/>
    </row>
    <row r="30" spans="1:12" s="19" customFormat="1" ht="100.5" customHeight="1">
      <c r="A30" s="30" t="s">
        <v>62</v>
      </c>
      <c r="B30" s="23" t="s">
        <v>9</v>
      </c>
      <c r="C30" s="23" t="s">
        <v>16</v>
      </c>
      <c r="D30" s="23" t="s">
        <v>14</v>
      </c>
      <c r="E30" s="23" t="s">
        <v>61</v>
      </c>
      <c r="F30" s="23" t="s">
        <v>13</v>
      </c>
      <c r="G30" s="23" t="s">
        <v>12</v>
      </c>
      <c r="H30" s="22" t="s">
        <v>36</v>
      </c>
      <c r="I30" s="18">
        <f>I31</f>
        <v>-48080</v>
      </c>
      <c r="J30" s="18">
        <f>J31</f>
        <v>-54310</v>
      </c>
      <c r="K30" s="18">
        <f>K31</f>
        <v>0</v>
      </c>
      <c r="L30" s="27"/>
    </row>
    <row r="31" spans="1:12" s="19" customFormat="1" ht="160.80000000000001" customHeight="1">
      <c r="A31" s="30" t="s">
        <v>81</v>
      </c>
      <c r="B31" s="23" t="s">
        <v>9</v>
      </c>
      <c r="C31" s="23" t="s">
        <v>16</v>
      </c>
      <c r="D31" s="23" t="s">
        <v>14</v>
      </c>
      <c r="E31" s="23" t="s">
        <v>71</v>
      </c>
      <c r="F31" s="23" t="s">
        <v>13</v>
      </c>
      <c r="G31" s="23" t="s">
        <v>12</v>
      </c>
      <c r="H31" s="22" t="s">
        <v>36</v>
      </c>
      <c r="I31" s="26">
        <v>-48080</v>
      </c>
      <c r="J31" s="26">
        <v>-54310</v>
      </c>
      <c r="K31" s="26">
        <v>0</v>
      </c>
      <c r="L31" s="27"/>
    </row>
    <row r="32" spans="1:12" s="19" customFormat="1">
      <c r="A32" s="29" t="s">
        <v>25</v>
      </c>
      <c r="B32" s="22" t="s">
        <v>9</v>
      </c>
      <c r="C32" s="22" t="s">
        <v>17</v>
      </c>
      <c r="D32" s="22" t="s">
        <v>10</v>
      </c>
      <c r="E32" s="22" t="s">
        <v>11</v>
      </c>
      <c r="F32" s="22" t="s">
        <v>10</v>
      </c>
      <c r="G32" s="22" t="s">
        <v>12</v>
      </c>
      <c r="H32" s="22" t="s">
        <v>11</v>
      </c>
      <c r="I32" s="18">
        <f t="shared" ref="I32:K33" si="1">I33</f>
        <v>110000</v>
      </c>
      <c r="J32" s="26">
        <f t="shared" si="1"/>
        <v>110000</v>
      </c>
      <c r="K32" s="26">
        <f t="shared" si="1"/>
        <v>110000</v>
      </c>
      <c r="L32" s="27"/>
    </row>
    <row r="33" spans="1:12" s="19" customFormat="1">
      <c r="A33" s="29" t="s">
        <v>1</v>
      </c>
      <c r="B33" s="22" t="s">
        <v>9</v>
      </c>
      <c r="C33" s="22" t="s">
        <v>17</v>
      </c>
      <c r="D33" s="22" t="s">
        <v>16</v>
      </c>
      <c r="E33" s="22" t="s">
        <v>11</v>
      </c>
      <c r="F33" s="22" t="s">
        <v>13</v>
      </c>
      <c r="G33" s="22" t="s">
        <v>12</v>
      </c>
      <c r="H33" s="22" t="s">
        <v>36</v>
      </c>
      <c r="I33" s="18">
        <f t="shared" si="1"/>
        <v>110000</v>
      </c>
      <c r="J33" s="26">
        <f t="shared" si="1"/>
        <v>110000</v>
      </c>
      <c r="K33" s="26">
        <f t="shared" si="1"/>
        <v>110000</v>
      </c>
      <c r="L33" s="27"/>
    </row>
    <row r="34" spans="1:12" s="19" customFormat="1">
      <c r="A34" s="29" t="s">
        <v>1</v>
      </c>
      <c r="B34" s="22" t="s">
        <v>9</v>
      </c>
      <c r="C34" s="22" t="s">
        <v>17</v>
      </c>
      <c r="D34" s="22" t="s">
        <v>16</v>
      </c>
      <c r="E34" s="22" t="s">
        <v>15</v>
      </c>
      <c r="F34" s="22" t="s">
        <v>13</v>
      </c>
      <c r="G34" s="22" t="s">
        <v>12</v>
      </c>
      <c r="H34" s="22" t="s">
        <v>36</v>
      </c>
      <c r="I34" s="18">
        <v>110000</v>
      </c>
      <c r="J34" s="26">
        <v>110000</v>
      </c>
      <c r="K34" s="26">
        <v>110000</v>
      </c>
      <c r="L34" s="27"/>
    </row>
    <row r="35" spans="1:12" s="19" customFormat="1">
      <c r="A35" s="29" t="s">
        <v>26</v>
      </c>
      <c r="B35" s="22" t="s">
        <v>9</v>
      </c>
      <c r="C35" s="22" t="s">
        <v>18</v>
      </c>
      <c r="D35" s="22" t="s">
        <v>10</v>
      </c>
      <c r="E35" s="22" t="s">
        <v>11</v>
      </c>
      <c r="F35" s="22" t="s">
        <v>10</v>
      </c>
      <c r="G35" s="22" t="s">
        <v>12</v>
      </c>
      <c r="H35" s="22" t="s">
        <v>11</v>
      </c>
      <c r="I35" s="18">
        <f>I36+I38</f>
        <v>1139000</v>
      </c>
      <c r="J35" s="26">
        <f>J36+J38</f>
        <v>1139000</v>
      </c>
      <c r="K35" s="26">
        <f>K36+K38</f>
        <v>1139000</v>
      </c>
      <c r="L35" s="27"/>
    </row>
    <row r="36" spans="1:12" s="19" customFormat="1">
      <c r="A36" s="29" t="s">
        <v>2</v>
      </c>
      <c r="B36" s="22" t="s">
        <v>9</v>
      </c>
      <c r="C36" s="22" t="s">
        <v>18</v>
      </c>
      <c r="D36" s="22" t="s">
        <v>13</v>
      </c>
      <c r="E36" s="22" t="s">
        <v>11</v>
      </c>
      <c r="F36" s="22" t="s">
        <v>10</v>
      </c>
      <c r="G36" s="22" t="s">
        <v>12</v>
      </c>
      <c r="H36" s="22" t="s">
        <v>36</v>
      </c>
      <c r="I36" s="18">
        <f>I37</f>
        <v>104000</v>
      </c>
      <c r="J36" s="26">
        <f>J37</f>
        <v>104000</v>
      </c>
      <c r="K36" s="26">
        <f>K37</f>
        <v>104000</v>
      </c>
      <c r="L36" s="27"/>
    </row>
    <row r="37" spans="1:12" s="19" customFormat="1" ht="67.2" customHeight="1">
      <c r="A37" s="29" t="s">
        <v>32</v>
      </c>
      <c r="B37" s="22" t="s">
        <v>9</v>
      </c>
      <c r="C37" s="22" t="s">
        <v>18</v>
      </c>
      <c r="D37" s="22" t="s">
        <v>13</v>
      </c>
      <c r="E37" s="22" t="s">
        <v>19</v>
      </c>
      <c r="F37" s="22" t="s">
        <v>8</v>
      </c>
      <c r="G37" s="22" t="s">
        <v>12</v>
      </c>
      <c r="H37" s="22" t="s">
        <v>36</v>
      </c>
      <c r="I37" s="18">
        <v>104000</v>
      </c>
      <c r="J37" s="26">
        <v>104000</v>
      </c>
      <c r="K37" s="26">
        <v>104000</v>
      </c>
      <c r="L37" s="27"/>
    </row>
    <row r="38" spans="1:12" s="19" customFormat="1">
      <c r="A38" s="31" t="s">
        <v>3</v>
      </c>
      <c r="B38" s="24" t="s">
        <v>9</v>
      </c>
      <c r="C38" s="24" t="s">
        <v>18</v>
      </c>
      <c r="D38" s="24" t="s">
        <v>18</v>
      </c>
      <c r="E38" s="24" t="s">
        <v>11</v>
      </c>
      <c r="F38" s="24" t="s">
        <v>10</v>
      </c>
      <c r="G38" s="24" t="s">
        <v>12</v>
      </c>
      <c r="H38" s="22" t="s">
        <v>36</v>
      </c>
      <c r="I38" s="20">
        <f>I41+I39</f>
        <v>1035000</v>
      </c>
      <c r="J38" s="20">
        <f>J41+J39</f>
        <v>1035000</v>
      </c>
      <c r="K38" s="20">
        <f>K41+K39</f>
        <v>1035000</v>
      </c>
      <c r="L38" s="27"/>
    </row>
    <row r="39" spans="1:12" s="19" customFormat="1">
      <c r="A39" s="31" t="s">
        <v>41</v>
      </c>
      <c r="B39" s="24" t="s">
        <v>9</v>
      </c>
      <c r="C39" s="24" t="s">
        <v>18</v>
      </c>
      <c r="D39" s="24" t="s">
        <v>18</v>
      </c>
      <c r="E39" s="24" t="s">
        <v>19</v>
      </c>
      <c r="F39" s="24" t="s">
        <v>10</v>
      </c>
      <c r="G39" s="24" t="s">
        <v>12</v>
      </c>
      <c r="H39" s="22" t="s">
        <v>36</v>
      </c>
      <c r="I39" s="20">
        <f>I40</f>
        <v>70000</v>
      </c>
      <c r="J39" s="20">
        <f>J40</f>
        <v>70000</v>
      </c>
      <c r="K39" s="20">
        <f>K40</f>
        <v>70000</v>
      </c>
      <c r="L39" s="27"/>
    </row>
    <row r="40" spans="1:12" s="19" customFormat="1" ht="48" customHeight="1">
      <c r="A40" s="31" t="s">
        <v>42</v>
      </c>
      <c r="B40" s="24" t="s">
        <v>9</v>
      </c>
      <c r="C40" s="24" t="s">
        <v>18</v>
      </c>
      <c r="D40" s="24" t="s">
        <v>18</v>
      </c>
      <c r="E40" s="24" t="s">
        <v>40</v>
      </c>
      <c r="F40" s="24" t="s">
        <v>8</v>
      </c>
      <c r="G40" s="24" t="s">
        <v>12</v>
      </c>
      <c r="H40" s="22" t="s">
        <v>36</v>
      </c>
      <c r="I40" s="20">
        <v>70000</v>
      </c>
      <c r="J40" s="20">
        <v>70000</v>
      </c>
      <c r="K40" s="20">
        <v>70000</v>
      </c>
      <c r="L40" s="27"/>
    </row>
    <row r="41" spans="1:12" s="19" customFormat="1">
      <c r="A41" s="31" t="s">
        <v>35</v>
      </c>
      <c r="B41" s="24" t="s">
        <v>9</v>
      </c>
      <c r="C41" s="24" t="s">
        <v>18</v>
      </c>
      <c r="D41" s="24" t="s">
        <v>18</v>
      </c>
      <c r="E41" s="24" t="s">
        <v>33</v>
      </c>
      <c r="F41" s="24" t="s">
        <v>10</v>
      </c>
      <c r="G41" s="24" t="s">
        <v>12</v>
      </c>
      <c r="H41" s="22" t="s">
        <v>36</v>
      </c>
      <c r="I41" s="20">
        <f>I42</f>
        <v>965000</v>
      </c>
      <c r="J41" s="20">
        <f>J42</f>
        <v>965000</v>
      </c>
      <c r="K41" s="20">
        <f>K42</f>
        <v>965000</v>
      </c>
      <c r="L41" s="27"/>
    </row>
    <row r="42" spans="1:12" s="19" customFormat="1" ht="54.6" customHeight="1">
      <c r="A42" s="31" t="s">
        <v>73</v>
      </c>
      <c r="B42" s="24" t="s">
        <v>9</v>
      </c>
      <c r="C42" s="24" t="s">
        <v>18</v>
      </c>
      <c r="D42" s="24" t="s">
        <v>18</v>
      </c>
      <c r="E42" s="24" t="s">
        <v>34</v>
      </c>
      <c r="F42" s="24" t="s">
        <v>8</v>
      </c>
      <c r="G42" s="24" t="s">
        <v>12</v>
      </c>
      <c r="H42" s="22" t="s">
        <v>36</v>
      </c>
      <c r="I42" s="20">
        <v>965000</v>
      </c>
      <c r="J42" s="20">
        <v>965000</v>
      </c>
      <c r="K42" s="20">
        <v>965000</v>
      </c>
      <c r="L42" s="27"/>
    </row>
    <row r="43" spans="1:12" s="19" customFormat="1">
      <c r="A43" s="29" t="s">
        <v>27</v>
      </c>
      <c r="B43" s="22" t="s">
        <v>9</v>
      </c>
      <c r="C43" s="22" t="s">
        <v>21</v>
      </c>
      <c r="D43" s="22" t="s">
        <v>10</v>
      </c>
      <c r="E43" s="22" t="s">
        <v>11</v>
      </c>
      <c r="F43" s="22" t="s">
        <v>10</v>
      </c>
      <c r="G43" s="22" t="s">
        <v>12</v>
      </c>
      <c r="H43" s="22" t="s">
        <v>11</v>
      </c>
      <c r="I43" s="18">
        <f t="shared" ref="I43:K44" si="2">I44</f>
        <v>12000</v>
      </c>
      <c r="J43" s="26">
        <f t="shared" si="2"/>
        <v>12000</v>
      </c>
      <c r="K43" s="26">
        <f t="shared" si="2"/>
        <v>12000</v>
      </c>
      <c r="L43" s="27"/>
    </row>
    <row r="44" spans="1:12" s="19" customFormat="1" ht="69" customHeight="1">
      <c r="A44" s="29" t="s">
        <v>4</v>
      </c>
      <c r="B44" s="22" t="s">
        <v>9</v>
      </c>
      <c r="C44" s="22" t="s">
        <v>21</v>
      </c>
      <c r="D44" s="22" t="s">
        <v>22</v>
      </c>
      <c r="E44" s="22" t="s">
        <v>11</v>
      </c>
      <c r="F44" s="22" t="s">
        <v>13</v>
      </c>
      <c r="G44" s="22" t="s">
        <v>12</v>
      </c>
      <c r="H44" s="22" t="s">
        <v>36</v>
      </c>
      <c r="I44" s="18">
        <f t="shared" si="2"/>
        <v>12000</v>
      </c>
      <c r="J44" s="26">
        <f t="shared" si="2"/>
        <v>12000</v>
      </c>
      <c r="K44" s="26">
        <f t="shared" si="2"/>
        <v>12000</v>
      </c>
      <c r="L44" s="27"/>
    </row>
    <row r="45" spans="1:12" s="19" customFormat="1" ht="100.8" customHeight="1">
      <c r="A45" s="29" t="s">
        <v>5</v>
      </c>
      <c r="B45" s="22" t="s">
        <v>9</v>
      </c>
      <c r="C45" s="22" t="s">
        <v>21</v>
      </c>
      <c r="D45" s="22" t="s">
        <v>22</v>
      </c>
      <c r="E45" s="22" t="s">
        <v>20</v>
      </c>
      <c r="F45" s="22" t="s">
        <v>13</v>
      </c>
      <c r="G45" s="22" t="s">
        <v>12</v>
      </c>
      <c r="H45" s="22" t="s">
        <v>36</v>
      </c>
      <c r="I45" s="18">
        <v>12000</v>
      </c>
      <c r="J45" s="18">
        <v>12000</v>
      </c>
      <c r="K45" s="18">
        <v>12000</v>
      </c>
    </row>
    <row r="46" spans="1:12" s="19" customFormat="1" ht="53.4" customHeight="1">
      <c r="A46" s="29" t="s">
        <v>28</v>
      </c>
      <c r="B46" s="22" t="s">
        <v>9</v>
      </c>
      <c r="C46" s="22" t="s">
        <v>23</v>
      </c>
      <c r="D46" s="22" t="s">
        <v>10</v>
      </c>
      <c r="E46" s="22" t="s">
        <v>11</v>
      </c>
      <c r="F46" s="22" t="s">
        <v>10</v>
      </c>
      <c r="G46" s="22" t="s">
        <v>12</v>
      </c>
      <c r="H46" s="22" t="s">
        <v>11</v>
      </c>
      <c r="I46" s="18">
        <f>I47</f>
        <v>106800</v>
      </c>
      <c r="J46" s="18">
        <f>J47</f>
        <v>106800</v>
      </c>
      <c r="K46" s="18">
        <f>K47</f>
        <v>106800</v>
      </c>
    </row>
    <row r="47" spans="1:12" s="19" customFormat="1" ht="114" customHeight="1">
      <c r="A47" s="32" t="s">
        <v>72</v>
      </c>
      <c r="B47" s="23" t="s">
        <v>9</v>
      </c>
      <c r="C47" s="23" t="s">
        <v>23</v>
      </c>
      <c r="D47" s="23" t="s">
        <v>17</v>
      </c>
      <c r="E47" s="23" t="s">
        <v>11</v>
      </c>
      <c r="F47" s="23" t="s">
        <v>10</v>
      </c>
      <c r="G47" s="23" t="s">
        <v>12</v>
      </c>
      <c r="H47" s="22" t="s">
        <v>37</v>
      </c>
      <c r="I47" s="26">
        <f>I50+I48</f>
        <v>106800</v>
      </c>
      <c r="J47" s="26">
        <f t="shared" ref="J47:K47" si="3">J50+J48</f>
        <v>106800</v>
      </c>
      <c r="K47" s="26">
        <f t="shared" si="3"/>
        <v>106800</v>
      </c>
    </row>
    <row r="48" spans="1:12" s="19" customFormat="1" ht="115.5" customHeight="1">
      <c r="A48" s="29" t="s">
        <v>75</v>
      </c>
      <c r="B48" s="22" t="s">
        <v>9</v>
      </c>
      <c r="C48" s="22" t="s">
        <v>23</v>
      </c>
      <c r="D48" s="22" t="s">
        <v>17</v>
      </c>
      <c r="E48" s="22" t="s">
        <v>20</v>
      </c>
      <c r="F48" s="22" t="s">
        <v>10</v>
      </c>
      <c r="G48" s="22" t="s">
        <v>12</v>
      </c>
      <c r="H48" s="22" t="s">
        <v>37</v>
      </c>
      <c r="I48" s="18">
        <f>I49</f>
        <v>50000</v>
      </c>
      <c r="J48" s="18">
        <f>J49</f>
        <v>50000</v>
      </c>
      <c r="K48" s="18">
        <f>K49</f>
        <v>50000</v>
      </c>
    </row>
    <row r="49" spans="1:11" s="19" customFormat="1" ht="99.75" customHeight="1">
      <c r="A49" s="29" t="s">
        <v>76</v>
      </c>
      <c r="B49" s="22" t="s">
        <v>9</v>
      </c>
      <c r="C49" s="22" t="s">
        <v>23</v>
      </c>
      <c r="D49" s="22" t="s">
        <v>17</v>
      </c>
      <c r="E49" s="22" t="s">
        <v>77</v>
      </c>
      <c r="F49" s="22" t="s">
        <v>8</v>
      </c>
      <c r="G49" s="22" t="s">
        <v>12</v>
      </c>
      <c r="H49" s="22" t="s">
        <v>37</v>
      </c>
      <c r="I49" s="18">
        <v>50000</v>
      </c>
      <c r="J49" s="18">
        <v>50000</v>
      </c>
      <c r="K49" s="18">
        <v>50000</v>
      </c>
    </row>
    <row r="50" spans="1:11" s="19" customFormat="1" ht="117.6" customHeight="1">
      <c r="A50" s="32" t="s">
        <v>87</v>
      </c>
      <c r="B50" s="23" t="s">
        <v>9</v>
      </c>
      <c r="C50" s="23" t="s">
        <v>23</v>
      </c>
      <c r="D50" s="23" t="s">
        <v>17</v>
      </c>
      <c r="E50" s="23" t="s">
        <v>19</v>
      </c>
      <c r="F50" s="23" t="s">
        <v>10</v>
      </c>
      <c r="G50" s="23" t="s">
        <v>12</v>
      </c>
      <c r="H50" s="22" t="s">
        <v>37</v>
      </c>
      <c r="I50" s="26">
        <f t="shared" ref="I50:K50" si="4">I51</f>
        <v>56800</v>
      </c>
      <c r="J50" s="26">
        <f t="shared" si="4"/>
        <v>56800</v>
      </c>
      <c r="K50" s="26">
        <f t="shared" si="4"/>
        <v>56800</v>
      </c>
    </row>
    <row r="51" spans="1:11" s="19" customFormat="1" ht="99.6" customHeight="1">
      <c r="A51" s="32" t="s">
        <v>88</v>
      </c>
      <c r="B51" s="23" t="s">
        <v>9</v>
      </c>
      <c r="C51" s="23" t="s">
        <v>23</v>
      </c>
      <c r="D51" s="23" t="s">
        <v>17</v>
      </c>
      <c r="E51" s="23" t="s">
        <v>86</v>
      </c>
      <c r="F51" s="23" t="s">
        <v>8</v>
      </c>
      <c r="G51" s="23" t="s">
        <v>12</v>
      </c>
      <c r="H51" s="22" t="s">
        <v>37</v>
      </c>
      <c r="I51" s="26">
        <v>56800</v>
      </c>
      <c r="J51" s="26">
        <v>56800</v>
      </c>
      <c r="K51" s="26">
        <v>56800</v>
      </c>
    </row>
    <row r="52" spans="1:11">
      <c r="I52" s="8"/>
      <c r="J52" s="8"/>
      <c r="K52" s="8"/>
    </row>
    <row r="53" spans="1:11">
      <c r="I53" s="8"/>
      <c r="J53" s="8"/>
      <c r="K53" s="8"/>
    </row>
    <row r="55" spans="1:11">
      <c r="I55" s="8"/>
      <c r="J55" s="8"/>
      <c r="K55" s="8"/>
    </row>
  </sheetData>
  <mergeCells count="13">
    <mergeCell ref="A8:K10"/>
    <mergeCell ref="I12:K13"/>
    <mergeCell ref="A7:K7"/>
    <mergeCell ref="G13:H13"/>
    <mergeCell ref="B12:H12"/>
    <mergeCell ref="A12:A14"/>
    <mergeCell ref="B13:F13"/>
    <mergeCell ref="A6:K6"/>
    <mergeCell ref="A1:K1"/>
    <mergeCell ref="A2:K2"/>
    <mergeCell ref="A3:K3"/>
    <mergeCell ref="A4:K4"/>
    <mergeCell ref="A5:K5"/>
  </mergeCells>
  <phoneticPr fontId="4" type="noConversion"/>
  <pageMargins left="0.98425196850393704" right="0.59055118110236227" top="0.59055118110236227" bottom="0.59055118110236227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налог. и неналог. доходы</vt:lpstr>
      <vt:lpstr>'налог. и неналог.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АдмиN</dc:creator>
  <cp:lastModifiedBy>USER</cp:lastModifiedBy>
  <cp:lastPrinted>2021-11-09T02:31:31Z</cp:lastPrinted>
  <dcterms:created xsi:type="dcterms:W3CDTF">2013-10-02T03:27:14Z</dcterms:created>
  <dcterms:modified xsi:type="dcterms:W3CDTF">2021-11-09T02:32:02Z</dcterms:modified>
</cp:coreProperties>
</file>