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65" yWindow="0" windowWidth="9945" windowHeight="10920"/>
  </bookViews>
  <sheets>
    <sheet name="налог. и неналог. доходы" sheetId="7" r:id="rId1"/>
  </sheets>
  <definedNames>
    <definedName name="_xlnm.Print_Area" localSheetId="0">'налог. и неналог. доходы'!$A$1:$K$60</definedName>
  </definedNames>
  <calcPr calcId="124519"/>
</workbook>
</file>

<file path=xl/calcChain.xml><?xml version="1.0" encoding="utf-8"?>
<calcChain xmlns="http://schemas.openxmlformats.org/spreadsheetml/2006/main">
  <c r="J21" i="7"/>
  <c r="K21"/>
  <c r="J57"/>
  <c r="K57"/>
  <c r="I57"/>
  <c r="J58"/>
  <c r="K58"/>
  <c r="I58"/>
  <c r="K53"/>
  <c r="J53"/>
  <c r="I53"/>
  <c r="J23" l="1"/>
  <c r="K23"/>
  <c r="K22" s="1"/>
  <c r="I23"/>
  <c r="I22" s="1"/>
  <c r="I21" s="1"/>
  <c r="J22"/>
  <c r="J29"/>
  <c r="J31"/>
  <c r="J33"/>
  <c r="J35"/>
  <c r="J38"/>
  <c r="J37" s="1"/>
  <c r="J41"/>
  <c r="J46"/>
  <c r="J44"/>
  <c r="J49"/>
  <c r="J48" s="1"/>
  <c r="J55"/>
  <c r="K29"/>
  <c r="K31"/>
  <c r="K33"/>
  <c r="K35"/>
  <c r="K38"/>
  <c r="K37" s="1"/>
  <c r="K41"/>
  <c r="K46"/>
  <c r="K44"/>
  <c r="K43" s="1"/>
  <c r="K40" s="1"/>
  <c r="K49"/>
  <c r="K48" s="1"/>
  <c r="K55"/>
  <c r="I29"/>
  <c r="I31"/>
  <c r="I33"/>
  <c r="I35"/>
  <c r="I38"/>
  <c r="I37" s="1"/>
  <c r="I41"/>
  <c r="I46"/>
  <c r="I44"/>
  <c r="I43" s="1"/>
  <c r="I40" s="1"/>
  <c r="I49"/>
  <c r="I48" s="1"/>
  <c r="I55"/>
  <c r="J51" l="1"/>
  <c r="J52"/>
  <c r="I51"/>
  <c r="I52"/>
  <c r="K51"/>
  <c r="K52"/>
  <c r="K28"/>
  <c r="K27" s="1"/>
  <c r="J43"/>
  <c r="J40" s="1"/>
  <c r="I28"/>
  <c r="I27" s="1"/>
  <c r="J28"/>
  <c r="J27" s="1"/>
</calcChain>
</file>

<file path=xl/sharedStrings.xml><?xml version="1.0" encoding="utf-8"?>
<sst xmlns="http://schemas.openxmlformats.org/spreadsheetml/2006/main" count="343" uniqueCount="100">
  <si>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</si>
  <si>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</si>
  <si>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</si>
  <si>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</si>
  <si>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</si>
  <si>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</si>
  <si>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рублей</t>
  </si>
  <si>
    <t>9</t>
  </si>
  <si>
    <t>10</t>
  </si>
  <si>
    <t>1</t>
  </si>
  <si>
    <t>00</t>
  </si>
  <si>
    <t>000</t>
  </si>
  <si>
    <t>0000</t>
  </si>
  <si>
    <t>01</t>
  </si>
  <si>
    <t>02</t>
  </si>
  <si>
    <t>010</t>
  </si>
  <si>
    <t>03</t>
  </si>
  <si>
    <t>05</t>
  </si>
  <si>
    <t>06</t>
  </si>
  <si>
    <t>030</t>
  </si>
  <si>
    <t>020</t>
  </si>
  <si>
    <t>08</t>
  </si>
  <si>
    <t>04</t>
  </si>
  <si>
    <t>11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</si>
  <si>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</si>
  <si>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</si>
  <si>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</si>
  <si>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</si>
  <si>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</si>
  <si>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Коды классификации доходов бюджета поселения</t>
  </si>
  <si>
    <t>Налоговые и неналоговые доходы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</si>
  <si>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</si>
  <si>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</si>
  <si>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</si>
  <si>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043</t>
  </si>
  <si>
    <t>Земельный налог с физических лиц</t>
  </si>
  <si>
    <t>110</t>
  </si>
  <si>
    <t>120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</si>
  <si>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</si>
  <si>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</si>
  <si>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033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</si>
  <si>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</si>
  <si>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</si>
  <si>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Кормиловского муниципального района</t>
  </si>
  <si>
    <t>230</t>
  </si>
  <si>
    <t>240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</si>
  <si>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</si>
  <si>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</si>
  <si>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</si>
  <si>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</si>
  <si>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кодов классификации доходов бюджета поселения</t>
  </si>
  <si>
    <t>"О бюджете Сыропятского сельского поселения</t>
  </si>
  <si>
    <t>к решению Совета Сыропятского сельского поселения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</si>
  <si>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</si>
  <si>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</si>
  <si>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</si>
  <si>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</si>
  <si>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</si>
  <si>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</si>
  <si>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</si>
  <si>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2021 год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</si>
  <si>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</si>
  <si>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</si>
  <si>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</si>
  <si>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</si>
  <si>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Группа подвида доходов бюджета</t>
  </si>
  <si>
    <t>Аналити-ческая группа подвида доходов бюджета</t>
  </si>
  <si>
    <t>2022 год</t>
  </si>
  <si>
    <t>231</t>
  </si>
  <si>
    <t>241</t>
  </si>
  <si>
    <t>251</t>
  </si>
  <si>
    <t>261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</si>
  <si>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</si>
  <si>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  от   сдачи   в   аренду имущества, составляющего государственную (муниципальную) казну (за исключением  земельных участков)
</t>
  </si>
  <si>
    <t>070</t>
  </si>
  <si>
    <t>Доходы   от   сдачи   в   аренду имущества, составляющего казну сельских поселений (за
исключением земельных участков)</t>
  </si>
  <si>
    <t>075</t>
  </si>
  <si>
    <t xml:space="preserve">Земельный налог с физических лиц, обладающих земельным участком, расположенным в границах сельских поселений </t>
  </si>
  <si>
    <t>Кормиловского муниципального района на 2021 год</t>
  </si>
  <si>
    <t>и на плановый период 2022 и 2023 годов"</t>
  </si>
  <si>
    <t>ПРОГНОЗ
поступлений налоговых и неналоговых доходов бюджета поселения на 2021 год и на плановый период 2022 и 2023 годов</t>
  </si>
  <si>
    <t>2023 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</si>
  <si>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</si>
  <si>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</si>
  <si>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</si>
  <si>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</si>
  <si>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</si>
  <si>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</si>
  <si>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</si>
  <si>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18 декабря 2020 года № 40</t>
  </si>
  <si>
    <t>17</t>
  </si>
  <si>
    <t>15</t>
  </si>
  <si>
    <t>150</t>
  </si>
  <si>
    <t>Инициативные платежи, зачисляемые в бюджеты сельских поселений</t>
  </si>
  <si>
    <t>Инициативные платежи</t>
  </si>
  <si>
    <t>Прочие неналоговые доходы</t>
  </si>
  <si>
    <t>"Приложение № 2</t>
  </si>
  <si>
    <t>"</t>
  </si>
  <si>
    <t>Приложение № 2</t>
  </si>
  <si>
    <t>от 16.07.2021 года № __24___</t>
  </si>
</sst>
</file>

<file path=xl/styles.xml><?xml version="1.0" encoding="utf-8"?>
<styleSheet xmlns="http://schemas.openxmlformats.org/spreadsheetml/2006/main">
  <fonts count="5"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49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4" fontId="3" fillId="0" borderId="0" xfId="0" applyNumberFormat="1" applyFont="1" applyAlignment="1"/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4" fontId="3" fillId="0" borderId="1" xfId="0" applyNumberFormat="1" applyFont="1" applyBorder="1" applyAlignment="1">
      <alignment wrapText="1" readingOrder="1"/>
    </xf>
    <xf numFmtId="0" fontId="3" fillId="0" borderId="0" xfId="0" applyFont="1" applyAlignment="1">
      <alignment wrapText="1" readingOrder="1"/>
    </xf>
    <xf numFmtId="4" fontId="2" fillId="0" borderId="1" xfId="0" applyNumberFormat="1" applyFont="1" applyFill="1" applyBorder="1" applyAlignment="1">
      <alignment wrapText="1" readingOrder="1"/>
    </xf>
    <xf numFmtId="0" fontId="2" fillId="0" borderId="0" xfId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1" xfId="0" applyNumberFormat="1" applyFont="1" applyFill="1" applyBorder="1" applyAlignment="1">
      <alignment wrapText="1" readingOrder="1"/>
    </xf>
    <xf numFmtId="0" fontId="3" fillId="0" borderId="0" xfId="0" applyFont="1" applyFill="1" applyAlignment="1">
      <alignment wrapText="1" readingOrder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 readingOrder="1"/>
    </xf>
    <xf numFmtId="2" fontId="3" fillId="0" borderId="1" xfId="0" applyNumberFormat="1" applyFont="1" applyBorder="1" applyAlignment="1">
      <alignment vertical="top" wrapText="1" shrinkToFit="1" readingOrder="1"/>
    </xf>
    <xf numFmtId="0" fontId="2" fillId="0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shrinkToFit="1" readingOrder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 wrapText="1"/>
      <protection hidden="1"/>
    </xf>
    <xf numFmtId="4" fontId="3" fillId="0" borderId="0" xfId="0" applyNumberFormat="1" applyFont="1" applyAlignment="1">
      <alignment horizontal="right"/>
    </xf>
    <xf numFmtId="0" fontId="2" fillId="0" borderId="0" xfId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="85" zoomScaleNormal="85" zoomScaleSheetLayoutView="70" workbookViewId="0">
      <selection activeCell="A8" sqref="A8:K8"/>
    </sheetView>
  </sheetViews>
  <sheetFormatPr defaultColWidth="9.33203125" defaultRowHeight="15.75"/>
  <cols>
    <col min="1" max="1" width="62.5" style="10" customWidth="1"/>
    <col min="2" max="2" width="8.6640625" style="25" customWidth="1"/>
    <col min="3" max="3" width="8.83203125" style="25" customWidth="1"/>
    <col min="4" max="4" width="7.33203125" style="25" customWidth="1"/>
    <col min="5" max="5" width="8.1640625" style="25" customWidth="1"/>
    <col min="6" max="6" width="7.6640625" style="25" customWidth="1"/>
    <col min="7" max="7" width="11.83203125" style="25" customWidth="1"/>
    <col min="8" max="8" width="12.33203125" style="25" customWidth="1"/>
    <col min="9" max="11" width="18" style="6" customWidth="1"/>
    <col min="12" max="16384" width="9.33203125" style="7"/>
  </cols>
  <sheetData>
    <row r="1" spans="1:21" s="2" customFormat="1">
      <c r="A1" s="37" t="s">
        <v>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5"/>
      <c r="M1" s="14"/>
      <c r="N1" s="13"/>
    </row>
    <row r="2" spans="1:21" s="2" customFormat="1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5"/>
      <c r="M2" s="14"/>
      <c r="N2" s="13"/>
    </row>
    <row r="3" spans="1:21" s="2" customFormat="1">
      <c r="A3" s="36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5"/>
      <c r="M3" s="14"/>
      <c r="N3" s="13"/>
    </row>
    <row r="4" spans="1:21" s="2" customFormat="1" ht="15" customHeight="1">
      <c r="A4" s="36" t="s">
        <v>99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4"/>
      <c r="M4" s="14"/>
      <c r="N4" s="16"/>
    </row>
    <row r="5" spans="1:21" s="2" customFormat="1" ht="1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6"/>
    </row>
    <row r="6" spans="1:21" s="2" customFormat="1">
      <c r="A6" s="37" t="s">
        <v>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5"/>
      <c r="M6" s="14"/>
      <c r="N6" s="33"/>
    </row>
    <row r="7" spans="1:21" s="2" customFormat="1">
      <c r="A7" s="37" t="s">
        <v>52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15"/>
      <c r="M7" s="14"/>
      <c r="N7" s="33"/>
    </row>
    <row r="8" spans="1:21" s="2" customFormat="1">
      <c r="A8" s="36" t="s">
        <v>43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15"/>
      <c r="M8" s="14"/>
      <c r="N8" s="33"/>
    </row>
    <row r="9" spans="1:21" s="2" customFormat="1">
      <c r="A9" s="37" t="s">
        <v>51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14"/>
      <c r="M9" s="14"/>
      <c r="N9" s="13"/>
    </row>
    <row r="10" spans="1:21" s="2" customFormat="1" ht="15.75" customHeight="1">
      <c r="A10" s="36" t="s">
        <v>78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4"/>
      <c r="M10" s="14"/>
      <c r="N10" s="16"/>
    </row>
    <row r="11" spans="1:21" s="2" customFormat="1">
      <c r="A11" s="36" t="s">
        <v>79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4"/>
      <c r="M11" s="14"/>
      <c r="N11" s="16"/>
    </row>
    <row r="12" spans="1:21" s="2" customFormat="1" ht="15" customHeight="1">
      <c r="A12" s="36" t="s">
        <v>89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14"/>
      <c r="M12" s="14"/>
      <c r="N12" s="16"/>
    </row>
    <row r="13" spans="1:21" s="2" customFormat="1" ht="15.75" customHeight="1">
      <c r="A13" s="38" t="s">
        <v>80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14"/>
      <c r="M13" s="14"/>
      <c r="N13" s="16"/>
    </row>
    <row r="14" spans="1:21" s="2" customFormat="1" ht="6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17"/>
      <c r="M14" s="17"/>
      <c r="N14" s="17"/>
    </row>
    <row r="15" spans="1:21" s="2" customForma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14"/>
      <c r="M15" s="14"/>
      <c r="N15" s="16"/>
    </row>
    <row r="16" spans="1:21" s="6" customFormat="1" ht="7.5" customHeight="1">
      <c r="A16" s="1"/>
      <c r="B16" s="21"/>
      <c r="C16" s="21"/>
      <c r="D16" s="21"/>
      <c r="E16" s="21"/>
      <c r="F16" s="21"/>
      <c r="G16" s="21"/>
      <c r="H16" s="2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19" s="6" customFormat="1" ht="25.9" customHeight="1">
      <c r="A17" s="39" t="s">
        <v>50</v>
      </c>
      <c r="B17" s="40" t="s">
        <v>29</v>
      </c>
      <c r="C17" s="42"/>
      <c r="D17" s="42"/>
      <c r="E17" s="42"/>
      <c r="F17" s="42"/>
      <c r="G17" s="42"/>
      <c r="H17" s="41"/>
      <c r="I17" s="39" t="s">
        <v>6</v>
      </c>
      <c r="J17" s="39"/>
      <c r="K17" s="39"/>
      <c r="L17" s="4"/>
      <c r="M17" s="2"/>
      <c r="N17" s="2"/>
      <c r="O17" s="2"/>
      <c r="P17" s="2"/>
      <c r="Q17" s="2"/>
      <c r="R17" s="2"/>
      <c r="S17" s="2"/>
    </row>
    <row r="18" spans="1:19" s="6" customFormat="1" ht="30" customHeight="1">
      <c r="A18" s="39"/>
      <c r="B18" s="40" t="s">
        <v>58</v>
      </c>
      <c r="C18" s="42"/>
      <c r="D18" s="42"/>
      <c r="E18" s="42"/>
      <c r="F18" s="41"/>
      <c r="G18" s="40" t="s">
        <v>59</v>
      </c>
      <c r="H18" s="41"/>
      <c r="I18" s="39"/>
      <c r="J18" s="39"/>
      <c r="K18" s="39"/>
      <c r="L18" s="2"/>
      <c r="M18" s="2"/>
      <c r="N18" s="2"/>
      <c r="O18" s="2"/>
      <c r="P18" s="2"/>
      <c r="Q18" s="2"/>
      <c r="R18" s="2"/>
      <c r="S18" s="2"/>
    </row>
    <row r="19" spans="1:19" s="6" customFormat="1" ht="98.25" customHeight="1">
      <c r="A19" s="39"/>
      <c r="B19" s="9" t="s">
        <v>53</v>
      </c>
      <c r="C19" s="9" t="s">
        <v>54</v>
      </c>
      <c r="D19" s="9" t="s">
        <v>55</v>
      </c>
      <c r="E19" s="9" t="s">
        <v>56</v>
      </c>
      <c r="F19" s="9" t="s">
        <v>57</v>
      </c>
      <c r="G19" s="12" t="s">
        <v>65</v>
      </c>
      <c r="H19" s="12" t="s">
        <v>66</v>
      </c>
      <c r="I19" s="28" t="s">
        <v>60</v>
      </c>
      <c r="J19" s="28" t="s">
        <v>67</v>
      </c>
      <c r="K19" s="28" t="s">
        <v>81</v>
      </c>
      <c r="L19" s="3"/>
      <c r="M19" s="3"/>
      <c r="N19" s="3"/>
      <c r="O19" s="3"/>
      <c r="P19" s="3"/>
      <c r="Q19" s="3"/>
      <c r="R19" s="3"/>
      <c r="S19" s="3"/>
    </row>
    <row r="20" spans="1:19" s="6" customFormat="1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11">
        <v>7</v>
      </c>
      <c r="H20" s="11">
        <v>8</v>
      </c>
      <c r="I20" s="5" t="s">
        <v>7</v>
      </c>
      <c r="J20" s="5" t="s">
        <v>8</v>
      </c>
      <c r="K20" s="5" t="s">
        <v>23</v>
      </c>
      <c r="L20" s="3"/>
      <c r="M20" s="3"/>
      <c r="N20" s="3"/>
      <c r="O20" s="3"/>
      <c r="P20" s="3"/>
      <c r="Q20" s="3"/>
      <c r="R20" s="3"/>
      <c r="S20" s="3"/>
    </row>
    <row r="21" spans="1:19" s="19" customFormat="1">
      <c r="A21" s="29" t="s">
        <v>30</v>
      </c>
      <c r="B21" s="22" t="s">
        <v>9</v>
      </c>
      <c r="C21" s="22" t="s">
        <v>10</v>
      </c>
      <c r="D21" s="22" t="s">
        <v>10</v>
      </c>
      <c r="E21" s="22" t="s">
        <v>11</v>
      </c>
      <c r="F21" s="22" t="s">
        <v>10</v>
      </c>
      <c r="G21" s="22" t="s">
        <v>12</v>
      </c>
      <c r="H21" s="22" t="s">
        <v>11</v>
      </c>
      <c r="I21" s="18">
        <f>I22+I27+I37+I40+I48+I51+I57</f>
        <v>2481530</v>
      </c>
      <c r="J21" s="18">
        <f t="shared" ref="J21:K21" si="0">J22+J27+J37+J40+J48+J51+J57</f>
        <v>2211420</v>
      </c>
      <c r="K21" s="18">
        <f t="shared" si="0"/>
        <v>2247140</v>
      </c>
    </row>
    <row r="22" spans="1:19" s="19" customFormat="1">
      <c r="A22" s="29" t="s">
        <v>24</v>
      </c>
      <c r="B22" s="22" t="s">
        <v>9</v>
      </c>
      <c r="C22" s="22" t="s">
        <v>13</v>
      </c>
      <c r="D22" s="22" t="s">
        <v>10</v>
      </c>
      <c r="E22" s="22" t="s">
        <v>11</v>
      </c>
      <c r="F22" s="22" t="s">
        <v>10</v>
      </c>
      <c r="G22" s="22" t="s">
        <v>12</v>
      </c>
      <c r="H22" s="22" t="s">
        <v>11</v>
      </c>
      <c r="I22" s="18">
        <f>I23</f>
        <v>293100</v>
      </c>
      <c r="J22" s="18">
        <f>J23</f>
        <v>156360</v>
      </c>
      <c r="K22" s="18">
        <f>K23</f>
        <v>162300</v>
      </c>
    </row>
    <row r="23" spans="1:19" s="19" customFormat="1">
      <c r="A23" s="29" t="s">
        <v>31</v>
      </c>
      <c r="B23" s="22" t="s">
        <v>9</v>
      </c>
      <c r="C23" s="22" t="s">
        <v>13</v>
      </c>
      <c r="D23" s="22" t="s">
        <v>14</v>
      </c>
      <c r="E23" s="22" t="s">
        <v>11</v>
      </c>
      <c r="F23" s="22" t="s">
        <v>13</v>
      </c>
      <c r="G23" s="22" t="s">
        <v>12</v>
      </c>
      <c r="H23" s="22" t="s">
        <v>36</v>
      </c>
      <c r="I23" s="18">
        <f>I24+I25+I26</f>
        <v>293100</v>
      </c>
      <c r="J23" s="18">
        <f>J24+J25+J26</f>
        <v>156360</v>
      </c>
      <c r="K23" s="18">
        <f>K24+K25+K26</f>
        <v>162300</v>
      </c>
    </row>
    <row r="24" spans="1:19" s="19" customFormat="1" ht="102.6" customHeight="1">
      <c r="A24" s="29" t="s">
        <v>0</v>
      </c>
      <c r="B24" s="22" t="s">
        <v>9</v>
      </c>
      <c r="C24" s="22" t="s">
        <v>13</v>
      </c>
      <c r="D24" s="22" t="s">
        <v>14</v>
      </c>
      <c r="E24" s="22" t="s">
        <v>15</v>
      </c>
      <c r="F24" s="22" t="s">
        <v>13</v>
      </c>
      <c r="G24" s="22" t="s">
        <v>12</v>
      </c>
      <c r="H24" s="22" t="s">
        <v>36</v>
      </c>
      <c r="I24" s="18">
        <v>138000</v>
      </c>
      <c r="J24" s="18">
        <v>148140</v>
      </c>
      <c r="K24" s="18">
        <v>154080</v>
      </c>
    </row>
    <row r="25" spans="1:19" s="19" customFormat="1" ht="148.9" customHeight="1">
      <c r="A25" s="29" t="s">
        <v>63</v>
      </c>
      <c r="B25" s="22" t="s">
        <v>9</v>
      </c>
      <c r="C25" s="22" t="s">
        <v>13</v>
      </c>
      <c r="D25" s="22" t="s">
        <v>14</v>
      </c>
      <c r="E25" s="22" t="s">
        <v>20</v>
      </c>
      <c r="F25" s="22" t="s">
        <v>13</v>
      </c>
      <c r="G25" s="22" t="s">
        <v>12</v>
      </c>
      <c r="H25" s="22" t="s">
        <v>36</v>
      </c>
      <c r="I25" s="18">
        <v>2100</v>
      </c>
      <c r="J25" s="18">
        <v>1860</v>
      </c>
      <c r="K25" s="18">
        <v>1860</v>
      </c>
    </row>
    <row r="26" spans="1:19" s="19" customFormat="1" ht="67.150000000000006" customHeight="1">
      <c r="A26" s="29" t="s">
        <v>64</v>
      </c>
      <c r="B26" s="22" t="s">
        <v>9</v>
      </c>
      <c r="C26" s="22" t="s">
        <v>13</v>
      </c>
      <c r="D26" s="22" t="s">
        <v>14</v>
      </c>
      <c r="E26" s="22" t="s">
        <v>19</v>
      </c>
      <c r="F26" s="22" t="s">
        <v>13</v>
      </c>
      <c r="G26" s="22" t="s">
        <v>12</v>
      </c>
      <c r="H26" s="22" t="s">
        <v>36</v>
      </c>
      <c r="I26" s="18">
        <v>153000</v>
      </c>
      <c r="J26" s="18">
        <v>6360</v>
      </c>
      <c r="K26" s="18">
        <v>6360</v>
      </c>
    </row>
    <row r="27" spans="1:19" s="19" customFormat="1" ht="36.75" customHeight="1">
      <c r="A27" s="30" t="s">
        <v>38</v>
      </c>
      <c r="B27" s="22" t="s">
        <v>9</v>
      </c>
      <c r="C27" s="22" t="s">
        <v>16</v>
      </c>
      <c r="D27" s="22" t="s">
        <v>10</v>
      </c>
      <c r="E27" s="22" t="s">
        <v>11</v>
      </c>
      <c r="F27" s="22" t="s">
        <v>10</v>
      </c>
      <c r="G27" s="22" t="s">
        <v>12</v>
      </c>
      <c r="H27" s="22" t="s">
        <v>11</v>
      </c>
      <c r="I27" s="18">
        <f>I28</f>
        <v>712630</v>
      </c>
      <c r="J27" s="18">
        <f>J28</f>
        <v>734260</v>
      </c>
      <c r="K27" s="18">
        <f>K28</f>
        <v>764040</v>
      </c>
    </row>
    <row r="28" spans="1:19" s="19" customFormat="1" ht="48.75" customHeight="1">
      <c r="A28" s="30" t="s">
        <v>39</v>
      </c>
      <c r="B28" s="23" t="s">
        <v>9</v>
      </c>
      <c r="C28" s="23" t="s">
        <v>16</v>
      </c>
      <c r="D28" s="23" t="s">
        <v>14</v>
      </c>
      <c r="E28" s="23" t="s">
        <v>11</v>
      </c>
      <c r="F28" s="23" t="s">
        <v>13</v>
      </c>
      <c r="G28" s="23" t="s">
        <v>12</v>
      </c>
      <c r="H28" s="22" t="s">
        <v>36</v>
      </c>
      <c r="I28" s="18">
        <f>I29+I31+I33+I35</f>
        <v>712630</v>
      </c>
      <c r="J28" s="18">
        <f>J29+J31+J33+J35</f>
        <v>734260</v>
      </c>
      <c r="K28" s="18">
        <f>K29+K31+K33+K35</f>
        <v>764040</v>
      </c>
    </row>
    <row r="29" spans="1:19" s="19" customFormat="1" ht="96.6" customHeight="1">
      <c r="A29" s="30" t="s">
        <v>47</v>
      </c>
      <c r="B29" s="23" t="s">
        <v>9</v>
      </c>
      <c r="C29" s="23" t="s">
        <v>16</v>
      </c>
      <c r="D29" s="23" t="s">
        <v>14</v>
      </c>
      <c r="E29" s="23" t="s">
        <v>44</v>
      </c>
      <c r="F29" s="23" t="s">
        <v>13</v>
      </c>
      <c r="G29" s="23" t="s">
        <v>12</v>
      </c>
      <c r="H29" s="22" t="s">
        <v>36</v>
      </c>
      <c r="I29" s="18">
        <f>I30</f>
        <v>327220</v>
      </c>
      <c r="J29" s="18">
        <f>J30</f>
        <v>337550</v>
      </c>
      <c r="K29" s="18">
        <f>K30</f>
        <v>353740</v>
      </c>
    </row>
    <row r="30" spans="1:19" s="19" customFormat="1" ht="160.9" customHeight="1">
      <c r="A30" s="30" t="s">
        <v>85</v>
      </c>
      <c r="B30" s="23" t="s">
        <v>9</v>
      </c>
      <c r="C30" s="23" t="s">
        <v>16</v>
      </c>
      <c r="D30" s="23" t="s">
        <v>14</v>
      </c>
      <c r="E30" s="23" t="s">
        <v>68</v>
      </c>
      <c r="F30" s="23" t="s">
        <v>13</v>
      </c>
      <c r="G30" s="23" t="s">
        <v>12</v>
      </c>
      <c r="H30" s="22" t="s">
        <v>36</v>
      </c>
      <c r="I30" s="26">
        <v>327220</v>
      </c>
      <c r="J30" s="26">
        <v>337550</v>
      </c>
      <c r="K30" s="26">
        <v>353740</v>
      </c>
      <c r="L30" s="27"/>
    </row>
    <row r="31" spans="1:19" s="19" customFormat="1" ht="110.25">
      <c r="A31" s="30" t="s">
        <v>48</v>
      </c>
      <c r="B31" s="23" t="s">
        <v>9</v>
      </c>
      <c r="C31" s="23" t="s">
        <v>16</v>
      </c>
      <c r="D31" s="23" t="s">
        <v>14</v>
      </c>
      <c r="E31" s="23" t="s">
        <v>45</v>
      </c>
      <c r="F31" s="23" t="s">
        <v>13</v>
      </c>
      <c r="G31" s="23" t="s">
        <v>12</v>
      </c>
      <c r="H31" s="22" t="s">
        <v>36</v>
      </c>
      <c r="I31" s="18">
        <f>I32</f>
        <v>1860</v>
      </c>
      <c r="J31" s="18">
        <f>J32</f>
        <v>1900</v>
      </c>
      <c r="K31" s="18">
        <f>K32</f>
        <v>1980</v>
      </c>
      <c r="L31" s="27"/>
    </row>
    <row r="32" spans="1:19" s="19" customFormat="1" ht="176.45" customHeight="1">
      <c r="A32" s="30" t="s">
        <v>86</v>
      </c>
      <c r="B32" s="23" t="s">
        <v>9</v>
      </c>
      <c r="C32" s="23" t="s">
        <v>16</v>
      </c>
      <c r="D32" s="23" t="s">
        <v>14</v>
      </c>
      <c r="E32" s="23" t="s">
        <v>69</v>
      </c>
      <c r="F32" s="23" t="s">
        <v>13</v>
      </c>
      <c r="G32" s="23" t="s">
        <v>12</v>
      </c>
      <c r="H32" s="22" t="s">
        <v>36</v>
      </c>
      <c r="I32" s="26">
        <v>1860</v>
      </c>
      <c r="J32" s="26">
        <v>1900</v>
      </c>
      <c r="K32" s="26">
        <v>1980</v>
      </c>
      <c r="L32" s="27"/>
    </row>
    <row r="33" spans="1:12" s="19" customFormat="1" ht="100.5" customHeight="1">
      <c r="A33" s="30" t="s">
        <v>49</v>
      </c>
      <c r="B33" s="23" t="s">
        <v>9</v>
      </c>
      <c r="C33" s="23" t="s">
        <v>16</v>
      </c>
      <c r="D33" s="23" t="s">
        <v>14</v>
      </c>
      <c r="E33" s="23" t="s">
        <v>46</v>
      </c>
      <c r="F33" s="23" t="s">
        <v>13</v>
      </c>
      <c r="G33" s="23" t="s">
        <v>12</v>
      </c>
      <c r="H33" s="22" t="s">
        <v>36</v>
      </c>
      <c r="I33" s="18">
        <f>I34</f>
        <v>430430</v>
      </c>
      <c r="J33" s="18">
        <f>J34</f>
        <v>442890</v>
      </c>
      <c r="K33" s="18">
        <f>K34</f>
        <v>462630</v>
      </c>
      <c r="L33" s="27"/>
    </row>
    <row r="34" spans="1:12" s="19" customFormat="1" ht="160.15" customHeight="1">
      <c r="A34" s="30" t="s">
        <v>87</v>
      </c>
      <c r="B34" s="23" t="s">
        <v>9</v>
      </c>
      <c r="C34" s="23" t="s">
        <v>16</v>
      </c>
      <c r="D34" s="23" t="s">
        <v>14</v>
      </c>
      <c r="E34" s="23" t="s">
        <v>70</v>
      </c>
      <c r="F34" s="23" t="s">
        <v>13</v>
      </c>
      <c r="G34" s="23" t="s">
        <v>12</v>
      </c>
      <c r="H34" s="22" t="s">
        <v>36</v>
      </c>
      <c r="I34" s="26">
        <v>430430</v>
      </c>
      <c r="J34" s="26">
        <v>442890</v>
      </c>
      <c r="K34" s="26">
        <v>462630</v>
      </c>
      <c r="L34" s="27"/>
    </row>
    <row r="35" spans="1:12" s="19" customFormat="1" ht="100.5" customHeight="1">
      <c r="A35" s="30" t="s">
        <v>62</v>
      </c>
      <c r="B35" s="23" t="s">
        <v>9</v>
      </c>
      <c r="C35" s="23" t="s">
        <v>16</v>
      </c>
      <c r="D35" s="23" t="s">
        <v>14</v>
      </c>
      <c r="E35" s="23" t="s">
        <v>61</v>
      </c>
      <c r="F35" s="23" t="s">
        <v>13</v>
      </c>
      <c r="G35" s="23" t="s">
        <v>12</v>
      </c>
      <c r="H35" s="22" t="s">
        <v>36</v>
      </c>
      <c r="I35" s="18">
        <f>I36</f>
        <v>-46880</v>
      </c>
      <c r="J35" s="18">
        <f>J36</f>
        <v>-48080</v>
      </c>
      <c r="K35" s="18">
        <f>K36</f>
        <v>-54310</v>
      </c>
      <c r="L35" s="27"/>
    </row>
    <row r="36" spans="1:12" s="19" customFormat="1" ht="160.9" customHeight="1">
      <c r="A36" s="30" t="s">
        <v>88</v>
      </c>
      <c r="B36" s="23" t="s">
        <v>9</v>
      </c>
      <c r="C36" s="23" t="s">
        <v>16</v>
      </c>
      <c r="D36" s="23" t="s">
        <v>14</v>
      </c>
      <c r="E36" s="23" t="s">
        <v>71</v>
      </c>
      <c r="F36" s="23" t="s">
        <v>13</v>
      </c>
      <c r="G36" s="23" t="s">
        <v>12</v>
      </c>
      <c r="H36" s="22" t="s">
        <v>36</v>
      </c>
      <c r="I36" s="26">
        <v>-46880</v>
      </c>
      <c r="J36" s="26">
        <v>-48080</v>
      </c>
      <c r="K36" s="26">
        <v>-54310</v>
      </c>
      <c r="L36" s="27"/>
    </row>
    <row r="37" spans="1:12" s="19" customFormat="1">
      <c r="A37" s="29" t="s">
        <v>25</v>
      </c>
      <c r="B37" s="22" t="s">
        <v>9</v>
      </c>
      <c r="C37" s="22" t="s">
        <v>17</v>
      </c>
      <c r="D37" s="22" t="s">
        <v>10</v>
      </c>
      <c r="E37" s="22" t="s">
        <v>11</v>
      </c>
      <c r="F37" s="22" t="s">
        <v>10</v>
      </c>
      <c r="G37" s="22" t="s">
        <v>12</v>
      </c>
      <c r="H37" s="22" t="s">
        <v>11</v>
      </c>
      <c r="I37" s="18">
        <f t="shared" ref="I37:K38" si="1">I38</f>
        <v>60000</v>
      </c>
      <c r="J37" s="26">
        <f t="shared" si="1"/>
        <v>60000</v>
      </c>
      <c r="K37" s="26">
        <f t="shared" si="1"/>
        <v>60000</v>
      </c>
      <c r="L37" s="27"/>
    </row>
    <row r="38" spans="1:12" s="19" customFormat="1">
      <c r="A38" s="29" t="s">
        <v>1</v>
      </c>
      <c r="B38" s="22" t="s">
        <v>9</v>
      </c>
      <c r="C38" s="22" t="s">
        <v>17</v>
      </c>
      <c r="D38" s="22" t="s">
        <v>16</v>
      </c>
      <c r="E38" s="22" t="s">
        <v>11</v>
      </c>
      <c r="F38" s="22" t="s">
        <v>13</v>
      </c>
      <c r="G38" s="22" t="s">
        <v>12</v>
      </c>
      <c r="H38" s="22" t="s">
        <v>36</v>
      </c>
      <c r="I38" s="18">
        <f t="shared" si="1"/>
        <v>60000</v>
      </c>
      <c r="J38" s="26">
        <f t="shared" si="1"/>
        <v>60000</v>
      </c>
      <c r="K38" s="26">
        <f t="shared" si="1"/>
        <v>60000</v>
      </c>
      <c r="L38" s="27"/>
    </row>
    <row r="39" spans="1:12" s="19" customFormat="1">
      <c r="A39" s="29" t="s">
        <v>1</v>
      </c>
      <c r="B39" s="22" t="s">
        <v>9</v>
      </c>
      <c r="C39" s="22" t="s">
        <v>17</v>
      </c>
      <c r="D39" s="22" t="s">
        <v>16</v>
      </c>
      <c r="E39" s="22" t="s">
        <v>15</v>
      </c>
      <c r="F39" s="22" t="s">
        <v>13</v>
      </c>
      <c r="G39" s="22" t="s">
        <v>12</v>
      </c>
      <c r="H39" s="22" t="s">
        <v>36</v>
      </c>
      <c r="I39" s="18">
        <v>60000</v>
      </c>
      <c r="J39" s="26">
        <v>60000</v>
      </c>
      <c r="K39" s="26">
        <v>60000</v>
      </c>
      <c r="L39" s="27"/>
    </row>
    <row r="40" spans="1:12" s="19" customFormat="1">
      <c r="A40" s="29" t="s">
        <v>26</v>
      </c>
      <c r="B40" s="22" t="s">
        <v>9</v>
      </c>
      <c r="C40" s="22" t="s">
        <v>18</v>
      </c>
      <c r="D40" s="22" t="s">
        <v>10</v>
      </c>
      <c r="E40" s="22" t="s">
        <v>11</v>
      </c>
      <c r="F40" s="22" t="s">
        <v>10</v>
      </c>
      <c r="G40" s="22" t="s">
        <v>12</v>
      </c>
      <c r="H40" s="22" t="s">
        <v>11</v>
      </c>
      <c r="I40" s="18">
        <f>I41+I43</f>
        <v>1142000</v>
      </c>
      <c r="J40" s="26">
        <f>J41+J43</f>
        <v>1142000</v>
      </c>
      <c r="K40" s="26">
        <f>K41+K43</f>
        <v>1142000</v>
      </c>
      <c r="L40" s="27"/>
    </row>
    <row r="41" spans="1:12" s="19" customFormat="1">
      <c r="A41" s="29" t="s">
        <v>2</v>
      </c>
      <c r="B41" s="22" t="s">
        <v>9</v>
      </c>
      <c r="C41" s="22" t="s">
        <v>18</v>
      </c>
      <c r="D41" s="22" t="s">
        <v>13</v>
      </c>
      <c r="E41" s="22" t="s">
        <v>11</v>
      </c>
      <c r="F41" s="22" t="s">
        <v>10</v>
      </c>
      <c r="G41" s="22" t="s">
        <v>12</v>
      </c>
      <c r="H41" s="22" t="s">
        <v>36</v>
      </c>
      <c r="I41" s="18">
        <f>I42</f>
        <v>82000</v>
      </c>
      <c r="J41" s="26">
        <f>J42</f>
        <v>82000</v>
      </c>
      <c r="K41" s="26">
        <f>K42</f>
        <v>82000</v>
      </c>
      <c r="L41" s="27"/>
    </row>
    <row r="42" spans="1:12" s="19" customFormat="1" ht="67.150000000000006" customHeight="1">
      <c r="A42" s="29" t="s">
        <v>32</v>
      </c>
      <c r="B42" s="22" t="s">
        <v>9</v>
      </c>
      <c r="C42" s="22" t="s">
        <v>18</v>
      </c>
      <c r="D42" s="22" t="s">
        <v>13</v>
      </c>
      <c r="E42" s="22" t="s">
        <v>19</v>
      </c>
      <c r="F42" s="22" t="s">
        <v>8</v>
      </c>
      <c r="G42" s="22" t="s">
        <v>12</v>
      </c>
      <c r="H42" s="22" t="s">
        <v>36</v>
      </c>
      <c r="I42" s="18">
        <v>82000</v>
      </c>
      <c r="J42" s="26">
        <v>82000</v>
      </c>
      <c r="K42" s="26">
        <v>82000</v>
      </c>
      <c r="L42" s="27"/>
    </row>
    <row r="43" spans="1:12" s="19" customFormat="1">
      <c r="A43" s="31" t="s">
        <v>3</v>
      </c>
      <c r="B43" s="24" t="s">
        <v>9</v>
      </c>
      <c r="C43" s="24" t="s">
        <v>18</v>
      </c>
      <c r="D43" s="24" t="s">
        <v>18</v>
      </c>
      <c r="E43" s="24" t="s">
        <v>11</v>
      </c>
      <c r="F43" s="24" t="s">
        <v>10</v>
      </c>
      <c r="G43" s="24" t="s">
        <v>12</v>
      </c>
      <c r="H43" s="22" t="s">
        <v>36</v>
      </c>
      <c r="I43" s="20">
        <f>I46+I44</f>
        <v>1060000</v>
      </c>
      <c r="J43" s="20">
        <f>J46+J44</f>
        <v>1060000</v>
      </c>
      <c r="K43" s="20">
        <f>K46+K44</f>
        <v>1060000</v>
      </c>
      <c r="L43" s="27"/>
    </row>
    <row r="44" spans="1:12" s="19" customFormat="1">
      <c r="A44" s="31" t="s">
        <v>41</v>
      </c>
      <c r="B44" s="24" t="s">
        <v>9</v>
      </c>
      <c r="C44" s="24" t="s">
        <v>18</v>
      </c>
      <c r="D44" s="24" t="s">
        <v>18</v>
      </c>
      <c r="E44" s="24" t="s">
        <v>19</v>
      </c>
      <c r="F44" s="24" t="s">
        <v>10</v>
      </c>
      <c r="G44" s="24" t="s">
        <v>12</v>
      </c>
      <c r="H44" s="22" t="s">
        <v>36</v>
      </c>
      <c r="I44" s="20">
        <f>I45</f>
        <v>111000</v>
      </c>
      <c r="J44" s="20">
        <f>J45</f>
        <v>111000</v>
      </c>
      <c r="K44" s="20">
        <f>K45</f>
        <v>111000</v>
      </c>
      <c r="L44" s="27"/>
    </row>
    <row r="45" spans="1:12" s="19" customFormat="1" ht="48" customHeight="1">
      <c r="A45" s="31" t="s">
        <v>42</v>
      </c>
      <c r="B45" s="24" t="s">
        <v>9</v>
      </c>
      <c r="C45" s="24" t="s">
        <v>18</v>
      </c>
      <c r="D45" s="24" t="s">
        <v>18</v>
      </c>
      <c r="E45" s="24" t="s">
        <v>40</v>
      </c>
      <c r="F45" s="24" t="s">
        <v>8</v>
      </c>
      <c r="G45" s="24" t="s">
        <v>12</v>
      </c>
      <c r="H45" s="22" t="s">
        <v>36</v>
      </c>
      <c r="I45" s="20">
        <v>111000</v>
      </c>
      <c r="J45" s="20">
        <v>111000</v>
      </c>
      <c r="K45" s="20">
        <v>111000</v>
      </c>
      <c r="L45" s="27"/>
    </row>
    <row r="46" spans="1:12" s="19" customFormat="1">
      <c r="A46" s="31" t="s">
        <v>35</v>
      </c>
      <c r="B46" s="24" t="s">
        <v>9</v>
      </c>
      <c r="C46" s="24" t="s">
        <v>18</v>
      </c>
      <c r="D46" s="24" t="s">
        <v>18</v>
      </c>
      <c r="E46" s="24" t="s">
        <v>33</v>
      </c>
      <c r="F46" s="24" t="s">
        <v>10</v>
      </c>
      <c r="G46" s="24" t="s">
        <v>12</v>
      </c>
      <c r="H46" s="22" t="s">
        <v>36</v>
      </c>
      <c r="I46" s="20">
        <f>I47</f>
        <v>949000</v>
      </c>
      <c r="J46" s="20">
        <f>J47</f>
        <v>949000</v>
      </c>
      <c r="K46" s="20">
        <f>K47</f>
        <v>949000</v>
      </c>
      <c r="L46" s="27"/>
    </row>
    <row r="47" spans="1:12" s="19" customFormat="1" ht="54.6" customHeight="1">
      <c r="A47" s="31" t="s">
        <v>77</v>
      </c>
      <c r="B47" s="24" t="s">
        <v>9</v>
      </c>
      <c r="C47" s="24" t="s">
        <v>18</v>
      </c>
      <c r="D47" s="24" t="s">
        <v>18</v>
      </c>
      <c r="E47" s="24" t="s">
        <v>34</v>
      </c>
      <c r="F47" s="24" t="s">
        <v>8</v>
      </c>
      <c r="G47" s="24" t="s">
        <v>12</v>
      </c>
      <c r="H47" s="22" t="s">
        <v>36</v>
      </c>
      <c r="I47" s="20">
        <v>949000</v>
      </c>
      <c r="J47" s="20">
        <v>949000</v>
      </c>
      <c r="K47" s="20">
        <v>949000</v>
      </c>
      <c r="L47" s="27"/>
    </row>
    <row r="48" spans="1:12" s="19" customFormat="1">
      <c r="A48" s="29" t="s">
        <v>27</v>
      </c>
      <c r="B48" s="22" t="s">
        <v>9</v>
      </c>
      <c r="C48" s="22" t="s">
        <v>21</v>
      </c>
      <c r="D48" s="22" t="s">
        <v>10</v>
      </c>
      <c r="E48" s="22" t="s">
        <v>11</v>
      </c>
      <c r="F48" s="22" t="s">
        <v>10</v>
      </c>
      <c r="G48" s="22" t="s">
        <v>12</v>
      </c>
      <c r="H48" s="22" t="s">
        <v>11</v>
      </c>
      <c r="I48" s="18">
        <f t="shared" ref="I48:K49" si="2">I49</f>
        <v>12000</v>
      </c>
      <c r="J48" s="26">
        <f t="shared" si="2"/>
        <v>12000</v>
      </c>
      <c r="K48" s="26">
        <f t="shared" si="2"/>
        <v>12000</v>
      </c>
      <c r="L48" s="27"/>
    </row>
    <row r="49" spans="1:12" s="19" customFormat="1" ht="69" customHeight="1">
      <c r="A49" s="29" t="s">
        <v>4</v>
      </c>
      <c r="B49" s="22" t="s">
        <v>9</v>
      </c>
      <c r="C49" s="22" t="s">
        <v>21</v>
      </c>
      <c r="D49" s="22" t="s">
        <v>22</v>
      </c>
      <c r="E49" s="22" t="s">
        <v>11</v>
      </c>
      <c r="F49" s="22" t="s">
        <v>13</v>
      </c>
      <c r="G49" s="22" t="s">
        <v>12</v>
      </c>
      <c r="H49" s="22" t="s">
        <v>36</v>
      </c>
      <c r="I49" s="18">
        <f t="shared" si="2"/>
        <v>12000</v>
      </c>
      <c r="J49" s="26">
        <f t="shared" si="2"/>
        <v>12000</v>
      </c>
      <c r="K49" s="26">
        <f t="shared" si="2"/>
        <v>12000</v>
      </c>
      <c r="L49" s="27"/>
    </row>
    <row r="50" spans="1:12" s="19" customFormat="1" ht="100.9" customHeight="1">
      <c r="A50" s="29" t="s">
        <v>5</v>
      </c>
      <c r="B50" s="22" t="s">
        <v>9</v>
      </c>
      <c r="C50" s="22" t="s">
        <v>21</v>
      </c>
      <c r="D50" s="22" t="s">
        <v>22</v>
      </c>
      <c r="E50" s="22" t="s">
        <v>20</v>
      </c>
      <c r="F50" s="22" t="s">
        <v>13</v>
      </c>
      <c r="G50" s="22" t="s">
        <v>12</v>
      </c>
      <c r="H50" s="22" t="s">
        <v>36</v>
      </c>
      <c r="I50" s="18">
        <v>12000</v>
      </c>
      <c r="J50" s="18">
        <v>12000</v>
      </c>
      <c r="K50" s="18">
        <v>12000</v>
      </c>
    </row>
    <row r="51" spans="1:12" s="19" customFormat="1" ht="53.45" customHeight="1">
      <c r="A51" s="29" t="s">
        <v>28</v>
      </c>
      <c r="B51" s="22" t="s">
        <v>9</v>
      </c>
      <c r="C51" s="22" t="s">
        <v>23</v>
      </c>
      <c r="D51" s="22" t="s">
        <v>10</v>
      </c>
      <c r="E51" s="22" t="s">
        <v>11</v>
      </c>
      <c r="F51" s="22" t="s">
        <v>10</v>
      </c>
      <c r="G51" s="22" t="s">
        <v>12</v>
      </c>
      <c r="H51" s="22" t="s">
        <v>11</v>
      </c>
      <c r="I51" s="18">
        <f>I52</f>
        <v>106800</v>
      </c>
      <c r="J51" s="18">
        <f>J52</f>
        <v>106800</v>
      </c>
      <c r="K51" s="18">
        <f>K52</f>
        <v>106800</v>
      </c>
    </row>
    <row r="52" spans="1:12" s="19" customFormat="1" ht="114" customHeight="1">
      <c r="A52" s="32" t="s">
        <v>72</v>
      </c>
      <c r="B52" s="23" t="s">
        <v>9</v>
      </c>
      <c r="C52" s="23" t="s">
        <v>23</v>
      </c>
      <c r="D52" s="23" t="s">
        <v>17</v>
      </c>
      <c r="E52" s="23" t="s">
        <v>11</v>
      </c>
      <c r="F52" s="23" t="s">
        <v>10</v>
      </c>
      <c r="G52" s="23" t="s">
        <v>12</v>
      </c>
      <c r="H52" s="22" t="s">
        <v>37</v>
      </c>
      <c r="I52" s="26">
        <f>I55+I53</f>
        <v>106800</v>
      </c>
      <c r="J52" s="26">
        <f t="shared" ref="J52:K52" si="3">J55+J53</f>
        <v>106800</v>
      </c>
      <c r="K52" s="26">
        <f t="shared" si="3"/>
        <v>106800</v>
      </c>
    </row>
    <row r="53" spans="1:12" s="19" customFormat="1" ht="115.5" customHeight="1">
      <c r="A53" s="29" t="s">
        <v>82</v>
      </c>
      <c r="B53" s="22" t="s">
        <v>9</v>
      </c>
      <c r="C53" s="22" t="s">
        <v>23</v>
      </c>
      <c r="D53" s="22" t="s">
        <v>17</v>
      </c>
      <c r="E53" s="22" t="s">
        <v>20</v>
      </c>
      <c r="F53" s="22" t="s">
        <v>10</v>
      </c>
      <c r="G53" s="22" t="s">
        <v>12</v>
      </c>
      <c r="H53" s="22" t="s">
        <v>37</v>
      </c>
      <c r="I53" s="18">
        <f>I54</f>
        <v>50000</v>
      </c>
      <c r="J53" s="18">
        <f>J54</f>
        <v>50000</v>
      </c>
      <c r="K53" s="18">
        <f>K54</f>
        <v>50000</v>
      </c>
    </row>
    <row r="54" spans="1:12" s="19" customFormat="1" ht="99.75" customHeight="1">
      <c r="A54" s="29" t="s">
        <v>83</v>
      </c>
      <c r="B54" s="22" t="s">
        <v>9</v>
      </c>
      <c r="C54" s="22" t="s">
        <v>23</v>
      </c>
      <c r="D54" s="22" t="s">
        <v>17</v>
      </c>
      <c r="E54" s="22" t="s">
        <v>84</v>
      </c>
      <c r="F54" s="22" t="s">
        <v>8</v>
      </c>
      <c r="G54" s="22" t="s">
        <v>12</v>
      </c>
      <c r="H54" s="22" t="s">
        <v>37</v>
      </c>
      <c r="I54" s="18">
        <v>50000</v>
      </c>
      <c r="J54" s="18">
        <v>50000</v>
      </c>
      <c r="K54" s="18">
        <v>50000</v>
      </c>
    </row>
    <row r="55" spans="1:12" s="19" customFormat="1" ht="76.150000000000006" customHeight="1">
      <c r="A55" s="32" t="s">
        <v>73</v>
      </c>
      <c r="B55" s="23" t="s">
        <v>9</v>
      </c>
      <c r="C55" s="23" t="s">
        <v>23</v>
      </c>
      <c r="D55" s="23" t="s">
        <v>17</v>
      </c>
      <c r="E55" s="23" t="s">
        <v>74</v>
      </c>
      <c r="F55" s="23" t="s">
        <v>10</v>
      </c>
      <c r="G55" s="23" t="s">
        <v>12</v>
      </c>
      <c r="H55" s="22" t="s">
        <v>37</v>
      </c>
      <c r="I55" s="26">
        <f t="shared" ref="I55:K55" si="4">I56</f>
        <v>56800</v>
      </c>
      <c r="J55" s="26">
        <f t="shared" si="4"/>
        <v>56800</v>
      </c>
      <c r="K55" s="26">
        <f t="shared" si="4"/>
        <v>56800</v>
      </c>
    </row>
    <row r="56" spans="1:12" s="19" customFormat="1" ht="51.75" customHeight="1">
      <c r="A56" s="32" t="s">
        <v>75</v>
      </c>
      <c r="B56" s="23" t="s">
        <v>9</v>
      </c>
      <c r="C56" s="23" t="s">
        <v>23</v>
      </c>
      <c r="D56" s="23" t="s">
        <v>17</v>
      </c>
      <c r="E56" s="23" t="s">
        <v>76</v>
      </c>
      <c r="F56" s="23" t="s">
        <v>8</v>
      </c>
      <c r="G56" s="23" t="s">
        <v>12</v>
      </c>
      <c r="H56" s="22" t="s">
        <v>37</v>
      </c>
      <c r="I56" s="26">
        <v>56800</v>
      </c>
      <c r="J56" s="26">
        <v>56800</v>
      </c>
      <c r="K56" s="26">
        <v>56800</v>
      </c>
    </row>
    <row r="57" spans="1:12" s="19" customFormat="1" ht="33" customHeight="1">
      <c r="A57" s="32" t="s">
        <v>95</v>
      </c>
      <c r="B57" s="23" t="s">
        <v>9</v>
      </c>
      <c r="C57" s="23" t="s">
        <v>90</v>
      </c>
      <c r="D57" s="23" t="s">
        <v>10</v>
      </c>
      <c r="E57" s="23" t="s">
        <v>11</v>
      </c>
      <c r="F57" s="23" t="s">
        <v>10</v>
      </c>
      <c r="G57" s="23" t="s">
        <v>12</v>
      </c>
      <c r="H57" s="22" t="s">
        <v>11</v>
      </c>
      <c r="I57" s="26">
        <f>I58</f>
        <v>155000</v>
      </c>
      <c r="J57" s="26">
        <f t="shared" ref="J57:K57" si="5">J58</f>
        <v>0</v>
      </c>
      <c r="K57" s="26">
        <f t="shared" si="5"/>
        <v>0</v>
      </c>
    </row>
    <row r="58" spans="1:12" s="19" customFormat="1" ht="26.45" customHeight="1">
      <c r="A58" s="32" t="s">
        <v>94</v>
      </c>
      <c r="B58" s="23" t="s">
        <v>9</v>
      </c>
      <c r="C58" s="23" t="s">
        <v>90</v>
      </c>
      <c r="D58" s="23" t="s">
        <v>91</v>
      </c>
      <c r="E58" s="23" t="s">
        <v>11</v>
      </c>
      <c r="F58" s="23" t="s">
        <v>10</v>
      </c>
      <c r="G58" s="23" t="s">
        <v>12</v>
      </c>
      <c r="H58" s="22" t="s">
        <v>92</v>
      </c>
      <c r="I58" s="26">
        <f>I59</f>
        <v>155000</v>
      </c>
      <c r="J58" s="26">
        <f t="shared" ref="J58:K58" si="6">J59</f>
        <v>0</v>
      </c>
      <c r="K58" s="26">
        <f t="shared" si="6"/>
        <v>0</v>
      </c>
    </row>
    <row r="59" spans="1:12" s="19" customFormat="1" ht="47.45" customHeight="1">
      <c r="A59" s="32" t="s">
        <v>93</v>
      </c>
      <c r="B59" s="23" t="s">
        <v>9</v>
      </c>
      <c r="C59" s="23" t="s">
        <v>90</v>
      </c>
      <c r="D59" s="23" t="s">
        <v>91</v>
      </c>
      <c r="E59" s="23" t="s">
        <v>19</v>
      </c>
      <c r="F59" s="23" t="s">
        <v>8</v>
      </c>
      <c r="G59" s="23" t="s">
        <v>12</v>
      </c>
      <c r="H59" s="22" t="s">
        <v>92</v>
      </c>
      <c r="I59" s="26">
        <v>155000</v>
      </c>
      <c r="J59" s="26">
        <v>0</v>
      </c>
      <c r="K59" s="26">
        <v>0</v>
      </c>
    </row>
    <row r="60" spans="1:12">
      <c r="I60" s="8"/>
      <c r="J60" s="8"/>
      <c r="K60" s="35" t="s">
        <v>97</v>
      </c>
    </row>
    <row r="61" spans="1:12">
      <c r="I61" s="8"/>
      <c r="J61" s="8"/>
      <c r="K61" s="8"/>
    </row>
    <row r="63" spans="1:12">
      <c r="I63" s="8"/>
      <c r="J63" s="8"/>
      <c r="K63" s="8"/>
    </row>
  </sheetData>
  <mergeCells count="17">
    <mergeCell ref="A13:K15"/>
    <mergeCell ref="I17:K18"/>
    <mergeCell ref="A12:K12"/>
    <mergeCell ref="G18:H18"/>
    <mergeCell ref="B17:H17"/>
    <mergeCell ref="A17:A19"/>
    <mergeCell ref="B18:F18"/>
    <mergeCell ref="A11:K11"/>
    <mergeCell ref="A1:K1"/>
    <mergeCell ref="A2:K2"/>
    <mergeCell ref="A3:K3"/>
    <mergeCell ref="A9:K9"/>
    <mergeCell ref="A10:K10"/>
    <mergeCell ref="A6:K6"/>
    <mergeCell ref="A7:K7"/>
    <mergeCell ref="A8:K8"/>
    <mergeCell ref="A4:K4"/>
  </mergeCells>
  <phoneticPr fontId="4" type="noConversion"/>
  <pageMargins left="0.98425196850393704" right="0.59055118110236227" top="0.59055118110236227" bottom="0.59055118110236227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налог. и неналог. доходы</vt:lpstr>
      <vt:lpstr>'налог. и неналог.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АдмиN</dc:creator>
  <cp:lastModifiedBy>SUN MC</cp:lastModifiedBy>
  <cp:lastPrinted>2021-07-21T08:35:16Z</cp:lastPrinted>
  <dcterms:created xsi:type="dcterms:W3CDTF">2013-10-02T03:27:14Z</dcterms:created>
  <dcterms:modified xsi:type="dcterms:W3CDTF">2021-07-21T08:35:32Z</dcterms:modified>
</cp:coreProperties>
</file>